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66925"/>
  <mc:AlternateContent xmlns:mc="http://schemas.openxmlformats.org/markup-compatibility/2006">
    <mc:Choice Requires="x15">
      <x15ac:absPath xmlns:x15ac="http://schemas.microsoft.com/office/spreadsheetml/2010/11/ac" url="\\10.0.1.236\ShareFiles\PROMH\- ΔΙΑΓΩΝΙΣΜΟΙ 2026\ΠΑΝΩ ΑΠΟ 30.000\ΗΛΕΚΤΡΟΔΙΑ ΑΓΚΥΛΩΝ (ΣΥΣΤΗΜΑ TURIS)\2. ΔΙΑΚΗΡΥΞΗ\"/>
    </mc:Choice>
  </mc:AlternateContent>
  <xr:revisionPtr revIDLastSave="0" documentId="13_ncr:1_{59474185-B9AC-4683-B956-E13C0906A50A}" xr6:coauthVersionLast="36" xr6:coauthVersionMax="36" xr10:uidLastSave="{00000000-0000-0000-0000-000000000000}"/>
  <bookViews>
    <workbookView xWindow="0" yWindow="0" windowWidth="13125" windowHeight="9525" firstSheet="1" activeTab="1" xr2:uid="{CF869F27-A69B-4161-86CA-CC58D8941CDD}"/>
  </bookViews>
  <sheets>
    <sheet name="ΥΛΙΚΑ ΜΕ ΦΠΑ 13 &amp; 24" sheetId="1" r:id="rId1"/>
    <sheet name="ΠΙΝΑΚΑΣ ΣΥΜΜΟΡΦΩΣΗΣ" sheetId="3"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29" i="1" l="1"/>
  <c r="H28" i="1" l="1"/>
  <c r="I28" i="1"/>
  <c r="G28" i="1"/>
  <c r="F28" i="1"/>
  <c r="D28" i="1"/>
  <c r="F27" i="1"/>
  <c r="G27" i="1" s="1"/>
  <c r="I27" i="1" l="1"/>
  <c r="F26" i="1"/>
  <c r="G26" i="1" l="1"/>
  <c r="I26" i="1" s="1"/>
  <c r="F14" i="1" l="1"/>
  <c r="F15" i="1"/>
  <c r="D11" i="1"/>
  <c r="D29" i="1" s="1"/>
  <c r="H8" i="1"/>
  <c r="I8" i="1" s="1"/>
  <c r="H9" i="1"/>
  <c r="I9" i="1" s="1"/>
  <c r="H10" i="1"/>
  <c r="I10" i="1" s="1"/>
  <c r="G14" i="1" l="1"/>
  <c r="I14" i="1" s="1"/>
  <c r="G15" i="1"/>
  <c r="I15" i="1" s="1"/>
  <c r="F3" i="1" l="1"/>
  <c r="F13" i="1" l="1"/>
  <c r="F5" i="1"/>
  <c r="H5" i="1" s="1"/>
  <c r="I5" i="1" s="1"/>
  <c r="F4" i="1"/>
  <c r="H4" i="1" l="1"/>
  <c r="I4" i="1" s="1"/>
  <c r="G13" i="1"/>
  <c r="I13" i="1" l="1"/>
  <c r="F20" i="1"/>
  <c r="G20" i="1" l="1"/>
  <c r="I20" i="1" s="1"/>
  <c r="F23" i="1"/>
  <c r="F19" i="1"/>
  <c r="G23" i="1" l="1"/>
  <c r="I23" i="1"/>
  <c r="G19" i="1"/>
  <c r="I19" i="1"/>
  <c r="F16" i="1"/>
  <c r="F17" i="1"/>
  <c r="F18" i="1"/>
  <c r="G18" i="1" l="1"/>
  <c r="I18" i="1"/>
  <c r="G17" i="1"/>
  <c r="I17" i="1"/>
  <c r="G16" i="1"/>
  <c r="I16" i="1" s="1"/>
  <c r="F25" i="1"/>
  <c r="G25" i="1" l="1"/>
  <c r="I25" i="1"/>
  <c r="F7" i="1"/>
  <c r="H7" i="1" s="1"/>
  <c r="I7" i="1" s="1"/>
  <c r="F6" i="1"/>
  <c r="F24" i="1"/>
  <c r="G24" i="1" l="1"/>
  <c r="I24" i="1"/>
  <c r="H6" i="1"/>
  <c r="I6" i="1" s="1"/>
  <c r="F11" i="1"/>
  <c r="F21" i="1"/>
  <c r="F22" i="1"/>
  <c r="F29" i="1" l="1"/>
  <c r="G21" i="1"/>
  <c r="I21" i="1" s="1"/>
  <c r="G22" i="1"/>
  <c r="I22" i="1" s="1"/>
  <c r="H3" i="1" l="1"/>
  <c r="H11" i="1" s="1"/>
  <c r="G29" i="1" s="1"/>
  <c r="I3" i="1" l="1"/>
  <c r="I11" i="1" s="1"/>
  <c r="I29" i="1" s="1"/>
</calcChain>
</file>

<file path=xl/sharedStrings.xml><?xml version="1.0" encoding="utf-8"?>
<sst xmlns="http://schemas.openxmlformats.org/spreadsheetml/2006/main" count="185" uniqueCount="147">
  <si>
    <t>ΚΩΔΙΚΟΣ ΕΙΔΟΥΣ ΓΡΑΦΕΙΟΥ ΠΡΟΜΗΘΕΙΩΝ</t>
  </si>
  <si>
    <t>ΠΕΡΙΓΡΑΦΗ ΕΙΔΟΥΣ</t>
  </si>
  <si>
    <t xml:space="preserve">ΠΑΡΑΤΗΡΗΤΗΡΙΟ </t>
  </si>
  <si>
    <t>ΕΙΔΗ ΜΕ 24% ΦΠΑ</t>
  </si>
  <si>
    <t>ΕΙΔΗ ΜΕ 13% ΦΠΑ</t>
  </si>
  <si>
    <t>210435700050033 Αποθήκη:ΥΥΑ</t>
  </si>
  <si>
    <t>210404105000001 Αποθήκη:ΥΥΑ</t>
  </si>
  <si>
    <t>ΌΧΙ</t>
  </si>
  <si>
    <t>210483980039022 Αποθήκη:ΥΥΑ</t>
  </si>
  <si>
    <t>ΒΕΛΟΝΕΣ ΗΛΕΚΤΡΟΜΥΟΓΡΑΦΟΥ NIHON KOHDEN 0,45 Χ 37MM</t>
  </si>
  <si>
    <t>210601500019048 Αποθήκη:ΥΥΑ</t>
  </si>
  <si>
    <t>210601500028044 Αποθήκη:ΥΥΑ</t>
  </si>
  <si>
    <t>210601500028025 Αποθήκη:ΥΥΑ</t>
  </si>
  <si>
    <t>210601500028028 Αποθήκη:ΥΥΑ</t>
  </si>
  <si>
    <t>210601500028005 Αποθήκη:ΥΥΑ</t>
  </si>
  <si>
    <t>210601500028016 Αποθήκη:ΥΥΑ</t>
  </si>
  <si>
    <t>210601500028019 Αποθήκη:ΥΥΑ</t>
  </si>
  <si>
    <t>ΒΕΛΟΝΕΣ ΣΗΜΑΝΣΗΣ ΟΓΚΟΦΟΡΩΝ ΒΛΑΒΩΝ ΜΑΣΤΟΥ</t>
  </si>
  <si>
    <t>210188250100016 Αποθήκη:ΥΥΑ</t>
  </si>
  <si>
    <t>210601500028050 Αποθήκη:ΥΥΑ</t>
  </si>
  <si>
    <t>ΒΕΛΟΝΕΣ ΒΙΟΨΙΑΣ Μ/Χ ΠΡΟΣΤΑΤΗ</t>
  </si>
  <si>
    <t>ΒΕΛΟΝΕΣ ΑΝΑΙΣΘ. ΠΡΟΣΤΑΤΗ ΑΠO ΑΤΣΑΛΙ 20G-20cm</t>
  </si>
  <si>
    <t>ΒΕΛΟΝΕΣ ΗΛΕΚΤΡΟΜΥΟΓΡΑΦΟΥ NIHON KOHDEN 0,45 Χ 50MM</t>
  </si>
  <si>
    <t>210601500019061 Αποθήκη:ΥΥΑ</t>
  </si>
  <si>
    <t>Α/Α</t>
  </si>
  <si>
    <t>210483980039021 Αποθήκη:ΥΥΑ</t>
  </si>
  <si>
    <t>ΠΙΣΤΟΛΙ ΒΙΟΨΙΑΣ ΝΕΦΡΟΥ 16GX16CM</t>
  </si>
  <si>
    <t xml:space="preserve"> 210435700050196 Αποθήκη:ΥΥΑ</t>
  </si>
  <si>
    <t>210188200020119 Αποθήκη:ΥΥΑ</t>
  </si>
  <si>
    <t>ΒΕΛΟΝΕΣ ΒΙΟΨΙΑΣ ΝΕΦΡΟΥ 16GX16cm/13,8cm</t>
  </si>
  <si>
    <t>ΒΕΛΟΝΕΣ ΡΑΧΙΑΙΑΣ ΑΝΑΙΣΘ. 22G ΤΡΑΥΜΑΤΙΚΕΣ 90mm ΧΩΡΙΣ ΟΔΗΓΟ</t>
  </si>
  <si>
    <t>ΒΕΛΟΝΕΣ ΡΑΧΙΑΙΑΣ ΑΝΑΙΣΘ. 25G ΤΡΑΥΜΑΤΙΚΕΣ 90mm ΧΩΡΙΣ ΟΔΗΓΟ</t>
  </si>
  <si>
    <t>ΒΕΛΟΝΕΣ ΡΑΧΙΑΙΑΣ ΑΝΑΙΣΘΗΣΙΑΣ ΑΤΡΑΥΜΑΤΙΚΕΣ ΜΕ ΟΔΗΓΟ 25G 103mm</t>
  </si>
  <si>
    <t>ΒΕΛΟΝΕΣ ΡΑΧΙΑΙΑΣ ΑΝΑΙΣΘΗΣΙΑΣ ΑΤΡΑΥΜΑΤΙΚΕΣ ΜΕ ΟΔΗΓΟ 25G 88mm</t>
  </si>
  <si>
    <t>ΒΕΛΟΝΕΣ ΡΑΧ. ΑΝΑΙΣΘ. ΑΤΡΑΥΜΑΤΙΚΕΣ  ΧΩΡΙΣ ΟΔΗΓΟ 25G - 120mm</t>
  </si>
  <si>
    <t>210435700050291 Αποθήκη:ΥΥΑ</t>
  </si>
  <si>
    <t>210435700050292 Αποθήκη:ΥΥΑ</t>
  </si>
  <si>
    <t>210601500028051 Αποθήκη:ΥΥΑ</t>
  </si>
  <si>
    <t>ΒΕΛΟΝΕΣ ΡΑΧΙΑΙΑΣ ΑΝΑΙΣΘ. 22G ΤΡΑΥΜΑΤΙΚΕΣ 120 mm ΧΩΡΙΣ ΟΔΗΓΟ</t>
  </si>
  <si>
    <t>ΒΕΛΟΝΑ   ΦΥΣΙΓΓΟΣΥΡΙΓΓΩΝ (ΓΙΑ ΠΕΝΑ ΙΝΣΟΥΛΙΝΗΣ)</t>
  </si>
  <si>
    <t>ΕΙΔΙΚΗ ΒΕΛΟΝΑ ΔΙΑΤΡΗΣΗΣ-ΔΙΑΛΥΣΗΣ ΦΑΡΜΑΚΩΝ ΚΛΕΙΣΤΟΥ ΑΚΡΟΥ 18G</t>
  </si>
  <si>
    <t>ΑΡΤΗΡΙΑΚΗ ΒΕΛΟΝΑ 18GX7CM</t>
  </si>
  <si>
    <t>ΑΡΤΗΡΙΑΚΗ ΒΕΛΟΝΑ 20G X 3,80 CM</t>
  </si>
  <si>
    <t>ΝΈΟ ΕΙΔΟΣ</t>
  </si>
  <si>
    <t>ΑΥΤΟΜΑΤΟ-ΗΜΙΑΥΤΟΜΑΤΟ ΠΙΣΤΟΛΙ ΒΙΟΨΙΑΣ ΜΑΣΤΟΥ</t>
  </si>
  <si>
    <t>ΔΙΠΛΟ ΟΔΗΓΟ ΣΥΡΜΑ ΜΑΣΤΟΥ</t>
  </si>
  <si>
    <t>ΠΟΣΟΤΗΤΑ (ΤΜΧ)</t>
  </si>
  <si>
    <t xml:space="preserve">ΤΙΜΗ ΜΟΝΑΔΑΣ </t>
  </si>
  <si>
    <t>ΠΡΟΥ/ΣΑ ΔΑΠΑΝΗ ΧΩΡΙΣ ΦΠΑ</t>
  </si>
  <si>
    <t xml:space="preserve"> ΦΠΑ  24%</t>
  </si>
  <si>
    <t xml:space="preserve"> ΦΠΑ  13%</t>
  </si>
  <si>
    <t>ΠΡ/ΣΑ ΔΑΠΑΝΗ ΜΕ ΦΠΑ 24%-13%</t>
  </si>
  <si>
    <t>ΒΕΛΟΝΕΣ ΡΑΧΙΑΙΑΣ ΑΝΑΙΣΘΗΣΙΑΣ ΑΤΡΑΥΜΑΤΙΚΕΣ ΜΕ ΟΔΗΓΟ 27/90mm</t>
  </si>
  <si>
    <t xml:space="preserve"> ΜΕΡΙΚΟ ΣΥΝΟΛΟ</t>
  </si>
  <si>
    <t>ΜΕΡΙΚΟ ΣΥΝΟΛΟ</t>
  </si>
  <si>
    <t>ΣΥΝΟΛ0ΓΙΑ 13 &amp; 24%</t>
  </si>
  <si>
    <t>BB10</t>
  </si>
  <si>
    <t>BB12</t>
  </si>
  <si>
    <t>ΒΕΛΟΝΕΣ ΟΣΤΕΟΜΥΕΛΙΚΗΣ ΒΙΟΨΙΑΣ</t>
  </si>
  <si>
    <t>ΒΕΛΟΝΕΣ  ΜΥΕΛΟΓΡΑΜΜΑΤΟΣ</t>
  </si>
  <si>
    <t>ΕΙΔΙΚΗ ΒΕΛΟΝΑ ΔΙΑΤΡΗΣΗΣ-ΔΙΑΛΥΣΗΣ ΦΑΡΜΑΚΩΝ ΑΝΟΙΧΤΟΥ ΑΚΡΟΥ 18G ΜΕ ΕΝΣΩΜΑΤΩΜΕΝΟ ΦΙΛΤΡΟ</t>
  </si>
  <si>
    <t>ΕΓΓΥΗΤΙΚΗ</t>
  </si>
  <si>
    <t>ΠΑΡΑΠΟΜΠΗ (Αριθμός ή ονομασία αρχείου ηλεκτρονικής προσφοράς)</t>
  </si>
  <si>
    <t>ΑΠΑΝΤΗΣΗ (ΝΑΙ-ΟΧΙ)</t>
  </si>
  <si>
    <t>ΠΕΡΙΓΡΑΦΗ</t>
  </si>
  <si>
    <t xml:space="preserve"> ΠΕΡΙΓΡΑΦΗ  ΠΡΟΔΙΑΓΡΑΦΗΣ</t>
  </si>
  <si>
    <r>
      <t>1.</t>
    </r>
    <r>
      <rPr>
        <sz val="7"/>
        <color theme="1"/>
        <rFont val="Times New Roman"/>
        <family val="1"/>
        <charset val="161"/>
      </rPr>
      <t xml:space="preserve">         </t>
    </r>
    <r>
      <rPr>
        <sz val="11"/>
        <color theme="1"/>
        <rFont val="Calibri"/>
        <family val="2"/>
        <charset val="161"/>
        <scheme val="minor"/>
      </rPr>
      <t>Να είναι ηλεκτρόδιο-αγκύλη σ χεδιασμού μονού σύρματος, συμβατό με οπτική 30˚, και κατάλληλο για διουρηθρικές επεμβάσεις υπό φυσιολογικό ορό.</t>
    </r>
  </si>
  <si>
    <r>
      <t>2.</t>
    </r>
    <r>
      <rPr>
        <sz val="7"/>
        <color theme="1"/>
        <rFont val="Times New Roman"/>
        <family val="1"/>
        <charset val="161"/>
      </rPr>
      <t xml:space="preserve">         </t>
    </r>
    <r>
      <rPr>
        <sz val="11"/>
        <color theme="1"/>
        <rFont val="Calibri"/>
        <family val="2"/>
        <charset val="161"/>
        <scheme val="minor"/>
      </rPr>
      <t>Η αγκύλη να έχει σύρμα πάχους 0,2mm και να είναι μεσαίου μεγέθους (τουλάχιστον 5,00mm πλάτους και 3,3mm ύψους).</t>
    </r>
  </si>
  <si>
    <r>
      <t>3.</t>
    </r>
    <r>
      <rPr>
        <sz val="7"/>
        <color theme="1"/>
        <rFont val="Times New Roman"/>
        <family val="1"/>
        <charset val="161"/>
      </rPr>
      <t xml:space="preserve">         </t>
    </r>
    <r>
      <rPr>
        <sz val="11"/>
        <color theme="1"/>
        <rFont val="Calibri"/>
        <family val="2"/>
        <charset val="161"/>
        <scheme val="minor"/>
      </rPr>
      <t>Να βασίζεται στην τεχνολογία πλάσματος και η θερμική βλάβη στους παρακείμενους ιστούς να είναι λιγότερη από 0,2mm κατά μέσο όρο.</t>
    </r>
  </si>
  <si>
    <r>
      <t>4.</t>
    </r>
    <r>
      <rPr>
        <sz val="7"/>
        <color theme="1"/>
        <rFont val="Times New Roman"/>
        <family val="1"/>
        <charset val="161"/>
      </rPr>
      <t xml:space="preserve">         </t>
    </r>
    <r>
      <rPr>
        <sz val="11"/>
        <color theme="1"/>
        <rFont val="Calibri"/>
        <family val="2"/>
        <charset val="161"/>
        <scheme val="minor"/>
      </rPr>
      <t>Να είναι κατάλληλο για διουρηθρική εκτομή προστάτη τουλάχιστον 120gr υπό φυσιολογικό ορό.</t>
    </r>
  </si>
  <si>
    <r>
      <t>5.</t>
    </r>
    <r>
      <rPr>
        <sz val="7"/>
        <color theme="1"/>
        <rFont val="Times New Roman"/>
        <family val="1"/>
        <charset val="161"/>
      </rPr>
      <t xml:space="preserve">         </t>
    </r>
    <r>
      <rPr>
        <sz val="11"/>
        <color theme="1"/>
        <rFont val="Calibri"/>
        <family val="2"/>
        <charset val="161"/>
        <scheme val="minor"/>
      </rPr>
      <t>Να είναι μιας χρήσης, αποστειρωμένο με αέριο οξείδιο του αιθυλενίου (EO) και να έχει ημερομηνία λήξης της αποστείρωσης τουλάχιστον τρία έτη.</t>
    </r>
  </si>
  <si>
    <r>
      <t>6.</t>
    </r>
    <r>
      <rPr>
        <sz val="7"/>
        <color theme="1"/>
        <rFont val="Times New Roman"/>
        <family val="1"/>
        <charset val="161"/>
      </rPr>
      <t xml:space="preserve">         </t>
    </r>
    <r>
      <rPr>
        <sz val="11"/>
        <color theme="1"/>
        <rFont val="Calibri"/>
        <family val="2"/>
        <charset val="161"/>
        <scheme val="minor"/>
      </rPr>
      <t>Να έχει χρωματική κωδικοποίηση για την εύκολη αναγνώριση των συμβατών εξαρτημάτων του υπάρχοντος ρεζεκτοσκοπίου (εσωτερική θήκη και οπτική) και του συμβατού διατατικού μέσου.</t>
    </r>
  </si>
  <si>
    <r>
      <t>7.</t>
    </r>
    <r>
      <rPr>
        <sz val="7"/>
        <color theme="1"/>
        <rFont val="Times New Roman"/>
        <family val="1"/>
        <charset val="161"/>
      </rPr>
      <t xml:space="preserve">         </t>
    </r>
    <r>
      <rPr>
        <sz val="11"/>
        <color theme="1"/>
        <rFont val="Calibri"/>
        <family val="2"/>
        <charset val="161"/>
        <scheme val="minor"/>
      </rPr>
      <t>Να υπάρχει σήμανση στο ηλεκτρόδιο η οποία να υποδεικνύει ότι είναι κατάλληλο για χρήση υπό φυσιολογικό ορό.</t>
    </r>
  </si>
  <si>
    <r>
      <t>8.</t>
    </r>
    <r>
      <rPr>
        <sz val="7"/>
        <color theme="1"/>
        <rFont val="Times New Roman"/>
        <family val="1"/>
        <charset val="161"/>
      </rPr>
      <t xml:space="preserve">         </t>
    </r>
    <r>
      <rPr>
        <sz val="11"/>
        <color theme="1"/>
        <rFont val="Calibri"/>
        <family val="2"/>
        <charset val="161"/>
        <scheme val="minor"/>
      </rPr>
      <t>Στο ηλεκτρόδιο να αναγράφεται ο κωδικός του για την εύκολη αναγνώρισή του.</t>
    </r>
  </si>
  <si>
    <r>
      <t>9.</t>
    </r>
    <r>
      <rPr>
        <sz val="7"/>
        <color theme="1"/>
        <rFont val="Times New Roman"/>
        <family val="1"/>
        <charset val="161"/>
      </rPr>
      <t xml:space="preserve">         </t>
    </r>
    <r>
      <rPr>
        <sz val="11"/>
        <color theme="1"/>
        <rFont val="Calibri"/>
        <family val="2"/>
        <charset val="161"/>
        <scheme val="minor"/>
      </rPr>
      <t>Απαιτείται τουλάχιστον μια δημοσιευμένη, κλινική μελέτη με το προσφερόμενο είδος ή με προϊόν του ιδίου κατασκευαστικού οίκου με αντίστοιχα τεχνικά χαρακτηριστικά.</t>
    </r>
  </si>
  <si>
    <r>
      <t>10.</t>
    </r>
    <r>
      <rPr>
        <sz val="7"/>
        <color theme="1"/>
        <rFont val="Times New Roman"/>
        <family val="1"/>
        <charset val="161"/>
      </rPr>
      <t xml:space="preserve">     </t>
    </r>
    <r>
      <rPr>
        <sz val="11"/>
        <color theme="1"/>
        <rFont val="Calibri"/>
        <family val="2"/>
        <charset val="161"/>
        <scheme val="minor"/>
      </rPr>
      <t>Η επιτροπή τεχνικής αξιολόγησης έχει δικαίωμα να ζητήσει δείγματα αν αυτό θεωρηθεί σκόπιμο. Λόγος απόρριψης θα αποτελεί το αποτέλεσμα μετά από χρήση σε χειρουργείο ή σε προσομοίωση χειρουργείου.</t>
    </r>
  </si>
  <si>
    <r>
      <t>11.</t>
    </r>
    <r>
      <rPr>
        <sz val="7"/>
        <color theme="1"/>
        <rFont val="Times New Roman"/>
        <family val="1"/>
        <charset val="161"/>
      </rPr>
      <t xml:space="preserve">     </t>
    </r>
    <r>
      <rPr>
        <sz val="11"/>
        <color theme="1"/>
        <rFont val="Calibri"/>
        <family val="2"/>
        <charset val="161"/>
        <scheme val="minor"/>
      </rPr>
      <t>Ο Ανάδοχος υποχρεούται να διαθέσει τον απαραίτητο συνοδό εξοπλισμό (ηλεκτροχειρουργική διαθερμία, ρεζεκτοσκόπιο και τυχόν καλώδια) δωρεάν προς χρήση έως την εξάντληση της ποσότητας (εάν δεν υπάρχει ήδη εγκατεστημένος). Ακολουθούν αναλυτικές προδιαγραφές του συνοδού εξοπλισμού.</t>
    </r>
  </si>
  <si>
    <t>ΑΓΚΥΛΗ TURis 30˚  ΜΕΣΑΙΑ, ΜΟΝΟ ΣΥΡΜΑ 0.2MM, ΑΠΟΣΤΕΙΡΩΜΕΝΗ, ΡΕΖΕΚΤΟΣΚΟΠΙΟΥ
210601440100006</t>
  </si>
  <si>
    <r>
      <t>1.</t>
    </r>
    <r>
      <rPr>
        <sz val="7"/>
        <color theme="1"/>
        <rFont val="Times New Roman"/>
        <family val="1"/>
        <charset val="161"/>
      </rPr>
      <t xml:space="preserve">         </t>
    </r>
    <r>
      <rPr>
        <sz val="11"/>
        <color theme="1"/>
        <rFont val="Calibri"/>
        <family val="2"/>
        <charset val="161"/>
        <scheme val="minor"/>
      </rPr>
      <t>Να είναι ηλεκτρόδιο-αγκύλη σχεδιασμού μονού σύρματος, συμβατό με την υπάρχουσα οπτική 30˚, και κατάλληλο για διουρηθρικές επεμβάσεις υπό φυσιολογικό ορό.</t>
    </r>
  </si>
  <si>
    <r>
      <t>2.</t>
    </r>
    <r>
      <rPr>
        <sz val="7"/>
        <color theme="1"/>
        <rFont val="Times New Roman"/>
        <family val="1"/>
        <charset val="161"/>
      </rPr>
      <t xml:space="preserve">         </t>
    </r>
    <r>
      <rPr>
        <sz val="11"/>
        <color theme="1"/>
        <rFont val="Calibri"/>
        <family val="2"/>
        <charset val="161"/>
        <scheme val="minor"/>
      </rPr>
      <t>Η αγκύλη να έχει σύρμα πάχους 0,2mm και να είναι μεγάλου μεγέθους (τουλάχιστον 5,30mm πλάτους και 4,3mm ύψους).</t>
    </r>
  </si>
  <si>
    <r>
      <t>5.</t>
    </r>
    <r>
      <rPr>
        <sz val="7"/>
        <color theme="1"/>
        <rFont val="Times New Roman"/>
        <family val="1"/>
        <charset val="161"/>
      </rPr>
      <t xml:space="preserve">         </t>
    </r>
    <r>
      <rPr>
        <sz val="11"/>
        <color theme="1"/>
        <rFont val="Calibri"/>
        <family val="2"/>
        <charset val="161"/>
        <scheme val="minor"/>
      </rPr>
      <t xml:space="preserve">Να είναι μιας χρήσης, αποστειρωμένο με αέριο οξείδιο του αιθυλενίου (EO) και να έχει ημερομηνία λήξης της αποστείρωσης τουλάχιστον τρία έτη. </t>
    </r>
  </si>
  <si>
    <r>
      <t>10.</t>
    </r>
    <r>
      <rPr>
        <sz val="7"/>
        <color theme="1"/>
        <rFont val="Times New Roman"/>
        <family val="1"/>
        <charset val="161"/>
      </rPr>
      <t xml:space="preserve">     </t>
    </r>
    <r>
      <rPr>
        <sz val="11"/>
        <color theme="1"/>
        <rFont val="Calibri"/>
        <family val="2"/>
        <charset val="161"/>
        <scheme val="minor"/>
      </rPr>
      <t>Η επιτροπή τεχνικής αξιολόγησης έχει δικαίωμα να ζητήσει δείγματα αν αυτό θεωρηθεί σκόπιμο. Λόγος απόρριψης θα αποτελεί το αποτέλεσμα μετά από χρήση σε χειρουργείο ή σε προσομοίωση  χειρουργείου.</t>
    </r>
  </si>
  <si>
    <r>
      <t>11.</t>
    </r>
    <r>
      <rPr>
        <sz val="7"/>
        <color theme="1"/>
        <rFont val="Times New Roman"/>
        <family val="1"/>
        <charset val="161"/>
      </rPr>
      <t xml:space="preserve">     </t>
    </r>
    <r>
      <rPr>
        <sz val="11"/>
        <color theme="1"/>
        <rFont val="Calibri"/>
        <family val="2"/>
        <charset val="161"/>
        <scheme val="minor"/>
      </rPr>
      <t>Ο Ανάδοχος υποχρεούται να διαθέσει τον απαραίτητο συνοδό εξοπλισμό (ηλεκτροχειρουργική διαθερμία, ρεζεκτοσκόπιο και τυχόν καλώδια) δωρεάν προς χρήση έως την εξάντληση της ποσότητας (εάν δεν υπάρχει ήδη εγκατεστημένος). Ακολουθούν αναλυτικές προδιαγραφές του συνοδού εξοπλισμού</t>
    </r>
  </si>
  <si>
    <t>ΑΓΚΥΛΗ TURis 30˚  ΜΕΓΑΛΗ, ΜΟΝΟ ΣΥΡΜΑ 0.2MM, ΑΠΟΣΤΕΙΡΩΜΕΝΗ, ΡΕΖΕΚΤΟΣΚΟΠΙΟΥ</t>
  </si>
  <si>
    <r>
      <t>1.</t>
    </r>
    <r>
      <rPr>
        <sz val="7"/>
        <color theme="1"/>
        <rFont val="Times New Roman"/>
        <family val="1"/>
        <charset val="161"/>
      </rPr>
      <t xml:space="preserve">         </t>
    </r>
    <r>
      <rPr>
        <sz val="11"/>
        <color theme="1"/>
        <rFont val="Calibri"/>
        <family val="2"/>
        <charset val="161"/>
        <scheme val="minor"/>
      </rPr>
      <t>Να είναι ηλεκτρόδιο ακίδα (υπό γωνία 45˚), σχεδιασμού μονού σύρματος, συμβατό με τις υπάρχουσες οπτικές 12˚ και 30˚, και κατάλληλο για διουρηθρικές επεμβάσεις υπό φυσιολογικό ορό.</t>
    </r>
  </si>
  <si>
    <r>
      <t>2.</t>
    </r>
    <r>
      <rPr>
        <sz val="7"/>
        <color theme="1"/>
        <rFont val="Times New Roman"/>
        <family val="1"/>
        <charset val="161"/>
      </rPr>
      <t xml:space="preserve">         </t>
    </r>
    <r>
      <rPr>
        <sz val="11"/>
        <color theme="1"/>
        <rFont val="Calibri"/>
        <family val="2"/>
        <charset val="161"/>
        <scheme val="minor"/>
      </rPr>
      <t>Να βασίζεται στην τεχνολογία πλάσματος.</t>
    </r>
  </si>
  <si>
    <r>
      <t>3.</t>
    </r>
    <r>
      <rPr>
        <sz val="7"/>
        <color theme="1"/>
        <rFont val="Times New Roman"/>
        <family val="1"/>
        <charset val="161"/>
      </rPr>
      <t xml:space="preserve">         </t>
    </r>
    <r>
      <rPr>
        <sz val="11"/>
        <color theme="1"/>
        <rFont val="Calibri"/>
        <family val="2"/>
        <charset val="161"/>
        <scheme val="minor"/>
      </rPr>
      <t>Να είναι μιας χρήσης, αποστειρωμένο με αέριο οξείδιο του αιθυλενίου (EO) και να έχει ημερομηνία λήξης της αποστείρωσης πέντε έτη.</t>
    </r>
  </si>
  <si>
    <r>
      <t>4.</t>
    </r>
    <r>
      <rPr>
        <sz val="7"/>
        <color theme="1"/>
        <rFont val="Times New Roman"/>
        <family val="1"/>
        <charset val="161"/>
      </rPr>
      <t xml:space="preserve">         </t>
    </r>
    <r>
      <rPr>
        <sz val="11"/>
        <color theme="1"/>
        <rFont val="Calibri"/>
        <family val="2"/>
        <charset val="161"/>
        <scheme val="minor"/>
      </rPr>
      <t>Να έχει χρωματική κωδικοποίηση για την εύκολη αναγνώριση των συμβατών εξαρτημάτων του υπάρχοντος ρεζεκτοσκοπίου (εσωτερική θήκη και οπτική) και του συμβατού διατατικού μέσου.</t>
    </r>
  </si>
  <si>
    <r>
      <t>5.</t>
    </r>
    <r>
      <rPr>
        <sz val="7"/>
        <color theme="1"/>
        <rFont val="Times New Roman"/>
        <family val="1"/>
        <charset val="161"/>
      </rPr>
      <t xml:space="preserve">         </t>
    </r>
    <r>
      <rPr>
        <sz val="11"/>
        <color theme="1"/>
        <rFont val="Calibri"/>
        <family val="2"/>
        <charset val="161"/>
        <scheme val="minor"/>
      </rPr>
      <t>Να υπάρχει σήμανση στο ηλεκτρόδιο η οποία να υποδεικνύει ότι είναι κατάλληλο για χρήση υπό φυσιολογικό ορό.</t>
    </r>
  </si>
  <si>
    <r>
      <t>6.</t>
    </r>
    <r>
      <rPr>
        <sz val="7"/>
        <color theme="1"/>
        <rFont val="Times New Roman"/>
        <family val="1"/>
        <charset val="161"/>
      </rPr>
      <t xml:space="preserve">         </t>
    </r>
    <r>
      <rPr>
        <sz val="11"/>
        <color theme="1"/>
        <rFont val="Calibri"/>
        <family val="2"/>
        <charset val="161"/>
        <scheme val="minor"/>
      </rPr>
      <t>Στο ηλεκτρόδιο να αναγράφεται ο κωδικός του για την εύκολη αναγνώρισή του.</t>
    </r>
  </si>
  <si>
    <r>
      <t>7.</t>
    </r>
    <r>
      <rPr>
        <sz val="7"/>
        <color theme="1"/>
        <rFont val="Times New Roman"/>
        <family val="1"/>
        <charset val="161"/>
      </rPr>
      <t xml:space="preserve">         </t>
    </r>
    <r>
      <rPr>
        <sz val="11"/>
        <color theme="1"/>
        <rFont val="Calibri"/>
        <family val="2"/>
        <charset val="161"/>
        <scheme val="minor"/>
      </rPr>
      <t>Απαιτείται τουλάχιστον μια δημοσιευμένη, κλινική μελέτη με το προσφερόμενο είδος ή με προϊόν του ιδίου κατασκευαστικού οίκου με αντίστοιχα τεχνικά χαρακτηριστικά.</t>
    </r>
  </si>
  <si>
    <r>
      <t>8.</t>
    </r>
    <r>
      <rPr>
        <sz val="7"/>
        <color theme="1"/>
        <rFont val="Times New Roman"/>
        <family val="1"/>
        <charset val="161"/>
      </rPr>
      <t xml:space="preserve">         </t>
    </r>
    <r>
      <rPr>
        <sz val="11"/>
        <color theme="1"/>
        <rFont val="Calibri"/>
        <family val="2"/>
        <charset val="161"/>
        <scheme val="minor"/>
      </rPr>
      <t>Η επιτροπή τεχνικής αξιολόγησης έχει δικαίωμα να ζητήσει δείγματα αν αυτό θεωρηθεί σκόπιμο. Λόγος απόρριψης θα αποτελεί το αποτέλεσμα μετά από χρήση σε χειρουργείο ή σε προσομοίωση  χειρουργείου.</t>
    </r>
  </si>
  <si>
    <r>
      <t>9.</t>
    </r>
    <r>
      <rPr>
        <sz val="7"/>
        <color theme="1"/>
        <rFont val="Times New Roman"/>
        <family val="1"/>
        <charset val="161"/>
      </rPr>
      <t xml:space="preserve">         </t>
    </r>
    <r>
      <rPr>
        <sz val="11"/>
        <color theme="1"/>
        <rFont val="Calibri"/>
        <family val="2"/>
        <charset val="161"/>
        <scheme val="minor"/>
      </rPr>
      <t>Ο Ανάδοχος υποχρεούται να διαθέσει τον απαραίτητο συνοδό εξοπλισμό (ηλεκτροχειρουργική διαθερμία, ρεζεκτοσκόπιο και τυχόν καλώδια) δωρεάν προς χρήση έως την εξάντληση της ποσότητας (εάν δεν υπάρχει ήδη εγκατεστημένος). Ακολουθούν αναλυτικές προδιαγραφές του συνοδού εξοπλισμού.</t>
    </r>
  </si>
  <si>
    <t>ΑΚΙΔΑ TURis, ΜΟΝΟ ΣΥΡΜΑ, ΑΠΟΣΤΕΙΡΩΜΕΝΟ, ΡΕΖΕΚΤΟΣΚΟΠΙΟΥ</t>
  </si>
  <si>
    <r>
      <t>1.</t>
    </r>
    <r>
      <rPr>
        <sz val="7"/>
        <color theme="1"/>
        <rFont val="Times New Roman"/>
        <family val="1"/>
        <charset val="161"/>
      </rPr>
      <t xml:space="preserve">    </t>
    </r>
    <r>
      <rPr>
        <sz val="11"/>
        <color theme="1"/>
        <rFont val="Calibri"/>
        <family val="2"/>
        <charset val="161"/>
        <scheme val="minor"/>
      </rPr>
      <t>Να είναι ηλεκτρόδιο εξάχνωσης σχήματος οβάλ με μονωμένη κεραμική πλάκα στην άνω επιφάνεια. Να είναι συμβατό με οπτικές 12˚ και 30˚, κατάλληλο για διουρηθρικές επεμβάσεις υπό φυσιολογικό ορό.</t>
    </r>
  </si>
  <si>
    <r>
      <t>2.</t>
    </r>
    <r>
      <rPr>
        <sz val="7"/>
        <color theme="1"/>
        <rFont val="Times New Roman"/>
        <family val="1"/>
        <charset val="161"/>
      </rPr>
      <t xml:space="preserve">    </t>
    </r>
    <r>
      <rPr>
        <sz val="11"/>
        <color theme="1"/>
        <rFont val="Calibri"/>
        <family val="2"/>
        <charset val="161"/>
        <scheme val="minor"/>
      </rPr>
      <t>Η επιφάνεια στην κατεύθυνση εργασίας να είναι τουλάχιστον 3,5 mm2.</t>
    </r>
  </si>
  <si>
    <r>
      <t>3.</t>
    </r>
    <r>
      <rPr>
        <sz val="7"/>
        <color theme="1"/>
        <rFont val="Times New Roman"/>
        <family val="1"/>
        <charset val="161"/>
      </rPr>
      <t xml:space="preserve">    </t>
    </r>
    <r>
      <rPr>
        <sz val="11"/>
        <color theme="1"/>
        <rFont val="Calibri"/>
        <family val="2"/>
        <charset val="161"/>
        <scheme val="minor"/>
      </rPr>
      <t>Να βασίζεται στην τεχνολογία πλάσματος και η θερμική βλάβη στους παρακείμενους ιστούς να είναι λιγότερη από 0,2mm κατά μέσο όρο.</t>
    </r>
  </si>
  <si>
    <r>
      <t>4.</t>
    </r>
    <r>
      <rPr>
        <sz val="7"/>
        <color theme="1"/>
        <rFont val="Times New Roman"/>
        <family val="1"/>
        <charset val="161"/>
      </rPr>
      <t xml:space="preserve">    </t>
    </r>
    <r>
      <rPr>
        <sz val="11"/>
        <color theme="1"/>
        <rFont val="Calibri"/>
        <family val="2"/>
        <charset val="161"/>
        <scheme val="minor"/>
      </rPr>
      <t>Να είναι μιας χρήσης, αποστειρωμένο με αέριο οξείδιο του αιθυλενίου (EO) και να έχει ημερομηνία λήξης της αποστείρωσης πέντε έτη.</t>
    </r>
  </si>
  <si>
    <r>
      <t>1.</t>
    </r>
    <r>
      <rPr>
        <sz val="7"/>
        <color theme="1"/>
        <rFont val="Times New Roman"/>
        <family val="1"/>
        <charset val="161"/>
      </rPr>
      <t xml:space="preserve">    </t>
    </r>
    <r>
      <rPr>
        <sz val="11"/>
        <color theme="1"/>
        <rFont val="Calibri"/>
        <family val="2"/>
        <charset val="161"/>
        <scheme val="minor"/>
      </rPr>
      <t>5.Να έχει χρωματική κωδικοποίηση για την εύκολη αναγνώριση των συμβατών εξαρτημάτων του υπάρχοντος ρεζεκτοσκοπίου (εσωτερική θήκη και οπτική) και του συμβατού διατατικού μέσου.</t>
    </r>
  </si>
  <si>
    <r>
      <t>5.</t>
    </r>
    <r>
      <rPr>
        <sz val="7"/>
        <color theme="1"/>
        <rFont val="Times New Roman"/>
        <family val="1"/>
        <charset val="161"/>
      </rPr>
      <t xml:space="preserve">    </t>
    </r>
    <r>
      <rPr>
        <sz val="11"/>
        <color theme="1"/>
        <rFont val="Calibri"/>
        <family val="2"/>
        <charset val="161"/>
        <scheme val="minor"/>
      </rPr>
      <t>Να υπάρχει σήμανση στο ηλεκτρόδιο η οποία να υποδεικνύει ότι είναι κατάλληλο για χρήση υπό φυσιολογικό ορό.</t>
    </r>
  </si>
  <si>
    <r>
      <t>6.</t>
    </r>
    <r>
      <rPr>
        <sz val="7"/>
        <color theme="1"/>
        <rFont val="Times New Roman"/>
        <family val="1"/>
        <charset val="161"/>
      </rPr>
      <t xml:space="preserve">    </t>
    </r>
    <r>
      <rPr>
        <sz val="11"/>
        <color theme="1"/>
        <rFont val="Calibri"/>
        <family val="2"/>
        <charset val="161"/>
        <scheme val="minor"/>
      </rPr>
      <t>Στο ηλεκτρόδιο να αναγράφεται ο κωδικός του για την εύκολη αναγνώρισή του.</t>
    </r>
  </si>
  <si>
    <r>
      <t>7.</t>
    </r>
    <r>
      <rPr>
        <sz val="7"/>
        <color theme="1"/>
        <rFont val="Times New Roman"/>
        <family val="1"/>
        <charset val="161"/>
      </rPr>
      <t xml:space="preserve">    </t>
    </r>
    <r>
      <rPr>
        <sz val="11"/>
        <color theme="1"/>
        <rFont val="Calibri"/>
        <family val="2"/>
        <charset val="161"/>
        <scheme val="minor"/>
      </rPr>
      <t>Απαιτείται τουλάχιστον μια δημοσιευμένη, κλινική μελέτη με το προσφερόμενο είδος ή με προϊόν του ιδίου κατασκευαστικού οίκου με αντίστοιχα τεχνικά χαρακτηριστικά.</t>
    </r>
  </si>
  <si>
    <r>
      <t>8.</t>
    </r>
    <r>
      <rPr>
        <sz val="7"/>
        <color theme="1"/>
        <rFont val="Times New Roman"/>
        <family val="1"/>
        <charset val="161"/>
      </rPr>
      <t xml:space="preserve">    </t>
    </r>
    <r>
      <rPr>
        <sz val="11"/>
        <color theme="1"/>
        <rFont val="Calibri"/>
        <family val="2"/>
        <charset val="161"/>
        <scheme val="minor"/>
      </rPr>
      <t>Η επιτροπή τεχνικής αξιολόγησης έχει δικαίωμα να ζητήσει δείγματα αν αυτό θεωρηθεί σκόπιμο. Λόγος απόρριψης θα αποτελεί το αποτέλεσμα μετά από χρήση σε χειρουργείο ή σε προσομοίωση  χειρουργείου.</t>
    </r>
  </si>
  <si>
    <r>
      <t>9.</t>
    </r>
    <r>
      <rPr>
        <sz val="7"/>
        <color theme="1"/>
        <rFont val="Times New Roman"/>
        <family val="1"/>
        <charset val="161"/>
      </rPr>
      <t xml:space="preserve">    </t>
    </r>
    <r>
      <rPr>
        <sz val="11"/>
        <color theme="1"/>
        <rFont val="Calibri"/>
        <family val="2"/>
        <charset val="161"/>
        <scheme val="minor"/>
      </rPr>
      <t>Ο Ανάδοχος υποχρεούται να διαθέσει τον απαραίτητο συνοδό εξοπλισμό (ηλεκτροχειρουργική διαθερμία, ρεζεκτοσκόπιο και τυχόν καλώδια) δωρεάν προς χρήση έως την εξάντληση της ποσότητας (εάν δεν υπάρχει ήδη εγκατεστημένος). Ακολουθούν αναλυτικές προδιαγραφές του συνοδού εξοπλισμού.</t>
    </r>
  </si>
  <si>
    <r>
      <t>1.</t>
    </r>
    <r>
      <rPr>
        <sz val="7"/>
        <color theme="1"/>
        <rFont val="Times New Roman"/>
        <family val="1"/>
        <charset val="161"/>
      </rPr>
      <t xml:space="preserve">         </t>
    </r>
    <r>
      <rPr>
        <sz val="11"/>
        <color theme="1"/>
        <rFont val="Calibri"/>
        <family val="2"/>
        <charset val="161"/>
        <scheme val="minor"/>
      </rPr>
      <t>Να είναι ηλεκτρόδιο το οποίο να αποτελείται από αγκύλη υπό γωνία για εκτομή και αιμόσταση του ιστού και μια μονωμένη σπάτουλα για εκπυρήνιση του ιστού (προστάτη). Να είναι συμβατό με τις υπάρχουσες οπτικές 12˚ και 30˚. Να είναι κατάλληλο για διουρηθρικές επεμβάσεις υπό φυσιολογικό ορό (TURis).</t>
    </r>
  </si>
  <si>
    <r>
      <t>2.</t>
    </r>
    <r>
      <rPr>
        <sz val="7"/>
        <color theme="1"/>
        <rFont val="Times New Roman"/>
        <family val="1"/>
        <charset val="161"/>
      </rPr>
      <t xml:space="preserve">         </t>
    </r>
    <r>
      <rPr>
        <sz val="11"/>
        <color theme="1"/>
        <rFont val="Calibri"/>
        <family val="2"/>
        <charset val="161"/>
        <scheme val="minor"/>
      </rPr>
      <t>Η αγκύλη να έχει σύρμα πάχους 0,2mm.</t>
    </r>
  </si>
  <si>
    <r>
      <t>5.</t>
    </r>
    <r>
      <rPr>
        <sz val="7"/>
        <color theme="1"/>
        <rFont val="Times New Roman"/>
        <family val="1"/>
        <charset val="161"/>
      </rPr>
      <t xml:space="preserve">         </t>
    </r>
    <r>
      <rPr>
        <sz val="11"/>
        <color theme="1"/>
        <rFont val="Calibri"/>
        <family val="2"/>
        <charset val="161"/>
        <scheme val="minor"/>
      </rPr>
      <t>Να είναι μιας χρήσης, αποστειρωμένο με αέριο οξείδιο του αιθυλενίου (EO) και να έχει ημερομηνία λήξης της αποστείρωσης πέντε έτη.</t>
    </r>
  </si>
  <si>
    <t>ΗΛΕΚΤΡΟΔΙΟ ΕΞΑΧΝΩΣΗΣ ΟΒΑΛ, TURis PLASMA, ΑΠΟΣΤΕΙΡΩΜΕΝΟ ΡΕΖΕΚΤΟΣΚΟΠΙΟΥ</t>
  </si>
  <si>
    <t>5.	ΗΛΕΚΤΡΟΔΙΟ ΕΚΠΥΡΗΝΙΣΗΣ TURIS, ΑΠΟΣΤΕΙΡΩΜΕΝΟ, ΡΕΖΕΚΤΟΣΚΟΠΙΟΥ</t>
  </si>
  <si>
    <t xml:space="preserve">Τεχνικές προδιαγραφές ΣΥΝΟΔΟΥ ΕΞΟΠΛΙΣΜΟΥ </t>
  </si>
  <si>
    <r>
      <t>-</t>
    </r>
    <r>
      <rPr>
        <sz val="11"/>
        <color rgb="FF5B9BD5"/>
        <rFont val="Times New Roman"/>
        <family val="1"/>
        <charset val="161"/>
      </rPr>
      <t xml:space="preserve">          </t>
    </r>
    <r>
      <rPr>
        <sz val="11"/>
        <color theme="1"/>
        <rFont val="Calibri"/>
        <family val="2"/>
        <charset val="161"/>
        <scheme val="minor"/>
      </rPr>
      <t>Να είναι κατάλληλη για :</t>
    </r>
  </si>
  <si>
    <r>
      <t>-</t>
    </r>
    <r>
      <rPr>
        <sz val="11"/>
        <color rgb="FF5B9BD5"/>
        <rFont val="Times New Roman"/>
        <family val="1"/>
        <charset val="161"/>
      </rPr>
      <t xml:space="preserve">          </t>
    </r>
    <r>
      <rPr>
        <sz val="11"/>
        <color theme="1"/>
        <rFont val="Calibri"/>
        <family val="2"/>
        <charset val="161"/>
        <scheme val="minor"/>
      </rPr>
      <t>Να διαθέτει τουλάχιστον:</t>
    </r>
  </si>
  <si>
    <t xml:space="preserve">Να συνοδεύεται από δύο καλώδια διαθερμίας για σύνδεση του ρεζεκτοσκοπίου με την διαθερμία, ένα οπτικό μαντρέν, μια σύριγγα τύπου Alexander, μια θήκη (με καπάκι) τοποθέτησης εργαλείων του ρεζεκτοσκοπίου για αποστείρωση σε κλίβανο ατμού και τυχόν επιπλέον παρελκόμενος εξοπλισμός για την ασφαλή λειτουργία του συστήματος.   </t>
  </si>
  <si>
    <r>
      <t>-</t>
    </r>
    <r>
      <rPr>
        <sz val="7"/>
        <color rgb="FF5B9BD5"/>
        <rFont val="Times New Roman"/>
        <family val="1"/>
        <charset val="161"/>
      </rPr>
      <t xml:space="preserve">          </t>
    </r>
    <r>
      <rPr>
        <sz val="11"/>
        <color theme="1"/>
        <rFont val="Calibri"/>
        <family val="2"/>
        <charset val="161"/>
        <scheme val="minor"/>
      </rPr>
      <t>Η διαθερμία να είναι κατάλληλη για όλες τις επεμβάσεις της γενικής χειρουργικής, γυναικολογίας, ουρολογίας (όπως διουρηθρικής προστατεκτομής υπό αλατούχο φυσιολογικό ορό), κτλ.</t>
    </r>
  </si>
  <si>
    <r>
      <t>a.</t>
    </r>
    <r>
      <rPr>
        <sz val="7"/>
        <color theme="1"/>
        <rFont val="Times New Roman"/>
        <family val="1"/>
        <charset val="161"/>
      </rPr>
      <t xml:space="preserve">         </t>
    </r>
    <r>
      <rPr>
        <sz val="11"/>
        <color theme="1"/>
        <rFont val="Calibri"/>
        <family val="2"/>
        <charset val="161"/>
        <scheme val="minor"/>
      </rPr>
      <t>μονοπολική χρήση</t>
    </r>
  </si>
  <si>
    <r>
      <t>b.</t>
    </r>
    <r>
      <rPr>
        <sz val="7"/>
        <color theme="1"/>
        <rFont val="Times New Roman"/>
        <family val="1"/>
        <charset val="161"/>
      </rPr>
      <t xml:space="preserve">         </t>
    </r>
    <r>
      <rPr>
        <sz val="11"/>
        <color theme="1"/>
        <rFont val="Calibri"/>
        <family val="2"/>
        <charset val="161"/>
        <scheme val="minor"/>
      </rPr>
      <t>διπολική χρήση</t>
    </r>
  </si>
  <si>
    <r>
      <t>c.</t>
    </r>
    <r>
      <rPr>
        <sz val="7"/>
        <color theme="1"/>
        <rFont val="Times New Roman"/>
        <family val="1"/>
        <charset val="161"/>
      </rPr>
      <t xml:space="preserve">         </t>
    </r>
    <r>
      <rPr>
        <sz val="11"/>
        <color theme="1"/>
        <rFont val="Calibri"/>
        <family val="2"/>
        <charset val="161"/>
        <scheme val="minor"/>
      </rPr>
      <t>εξάχνωση ιστού με χρήση αλατούχου φυσιολογικού ορού. Να διαθέτει δυνατότητα συνεχούς ενεργοποίησης.</t>
    </r>
  </si>
  <si>
    <r>
      <t>d.</t>
    </r>
    <r>
      <rPr>
        <sz val="7"/>
        <color theme="1"/>
        <rFont val="Times New Roman"/>
        <family val="1"/>
        <charset val="161"/>
      </rPr>
      <t xml:space="preserve">         </t>
    </r>
    <r>
      <rPr>
        <sz val="11"/>
        <color theme="1"/>
        <rFont val="Calibri"/>
        <family val="2"/>
        <charset val="161"/>
        <scheme val="minor"/>
      </rPr>
      <t xml:space="preserve">εκτομή του προστάτη με χρήση αλατούχου φυσιολογικού ορού. </t>
    </r>
  </si>
  <si>
    <r>
      <t>e.</t>
    </r>
    <r>
      <rPr>
        <sz val="7"/>
        <color theme="1"/>
        <rFont val="Times New Roman"/>
        <family val="1"/>
        <charset val="161"/>
      </rPr>
      <t xml:space="preserve">         </t>
    </r>
    <r>
      <rPr>
        <sz val="11"/>
        <color theme="1"/>
        <rFont val="Calibri"/>
        <family val="2"/>
        <charset val="161"/>
        <scheme val="minor"/>
      </rPr>
      <t>εκπυρήνιση του προστάτη με χρήση αλατούχου φυσιολογικού ορού.</t>
    </r>
  </si>
  <si>
    <r>
      <t>f.</t>
    </r>
    <r>
      <rPr>
        <sz val="7"/>
        <color theme="1"/>
        <rFont val="Times New Roman"/>
        <family val="1"/>
        <charset val="161"/>
      </rPr>
      <t xml:space="preserve">          </t>
    </r>
    <r>
      <rPr>
        <sz val="11"/>
        <color theme="1"/>
        <rFont val="Calibri"/>
        <family val="2"/>
        <charset val="161"/>
        <scheme val="minor"/>
      </rPr>
      <t>ομαλή τομή σε μεταβλητούς ιστούς (π.χ. μύες και λίπος) με χρήση προηγμένης διπολικής τεχνολογίας.</t>
    </r>
  </si>
  <si>
    <r>
      <t>g.</t>
    </r>
    <r>
      <rPr>
        <sz val="7"/>
        <color theme="1"/>
        <rFont val="Times New Roman"/>
        <family val="1"/>
        <charset val="161"/>
      </rPr>
      <t xml:space="preserve">         </t>
    </r>
    <r>
      <rPr>
        <sz val="11"/>
        <color theme="1"/>
        <rFont val="Calibri"/>
        <family val="2"/>
        <charset val="161"/>
        <scheme val="minor"/>
      </rPr>
      <t>μια (1) υποδοχή για διπολική χρήση</t>
    </r>
  </si>
  <si>
    <r>
      <t>h.</t>
    </r>
    <r>
      <rPr>
        <sz val="7"/>
        <color theme="1"/>
        <rFont val="Times New Roman"/>
        <family val="1"/>
        <charset val="161"/>
      </rPr>
      <t xml:space="preserve">         </t>
    </r>
    <r>
      <rPr>
        <sz val="11"/>
        <color theme="1"/>
        <rFont val="Calibri"/>
        <family val="2"/>
        <charset val="161"/>
        <scheme val="minor"/>
      </rPr>
      <t xml:space="preserve">δυο (2) υποδοχές για μονοπολική χρήση </t>
    </r>
  </si>
  <si>
    <r>
      <t>i.</t>
    </r>
    <r>
      <rPr>
        <sz val="7"/>
        <color theme="1"/>
        <rFont val="Times New Roman"/>
        <family val="1"/>
        <charset val="161"/>
      </rPr>
      <t xml:space="preserve">           </t>
    </r>
    <r>
      <rPr>
        <sz val="11"/>
        <color theme="1"/>
        <rFont val="Calibri"/>
        <family val="2"/>
        <charset val="161"/>
        <scheme val="minor"/>
      </rPr>
      <t>μια (1) υποδοχή για ουρολογικές επεμβάσεις με χρήση φυσιολογικού ορού (saline). Η συγκεκριμένη έξοδος να έχει δυνατότητα αυτόματης αναγνώρισης των συνδεδεμένων εργαλείων και ρύθμιση των αντίστοιχων αποθηκευμένων τιμών.</t>
    </r>
  </si>
  <si>
    <r>
      <t>j.</t>
    </r>
    <r>
      <rPr>
        <sz val="7"/>
        <color theme="1"/>
        <rFont val="Times New Roman"/>
        <family val="1"/>
        <charset val="161"/>
      </rPr>
      <t xml:space="preserve">           </t>
    </r>
    <r>
      <rPr>
        <sz val="11"/>
        <color theme="1"/>
        <rFont val="Calibri"/>
        <family val="2"/>
        <charset val="161"/>
        <scheme val="minor"/>
      </rPr>
      <t>μια (1) υποδοχή πλάκα γείωσης ασθενή.</t>
    </r>
  </si>
  <si>
    <r>
      <t>-</t>
    </r>
    <r>
      <rPr>
        <sz val="7"/>
        <color rgb="FF5B9BD5"/>
        <rFont val="Times New Roman"/>
        <family val="1"/>
        <charset val="161"/>
      </rPr>
      <t xml:space="preserve">          </t>
    </r>
    <r>
      <rPr>
        <sz val="11"/>
        <color theme="1"/>
        <rFont val="Calibri"/>
        <family val="2"/>
        <charset val="161"/>
        <scheme val="minor"/>
      </rPr>
      <t>Να διαθέτει πίνακα ελέγχου για ρύθμιση των διαφόρων παραμέτρων και ισχύος ανάλογα με το είδος της επέμβασης. Επιπλέον, να εμφανίζονται ενδείξεις της ισχύος λειτουργίας καθώς και ενδείξεις σε περίπτωση βλάβης ή λάθους κατά την διάρκεια της λειτουργίας.</t>
    </r>
  </si>
  <si>
    <r>
      <t>-</t>
    </r>
    <r>
      <rPr>
        <sz val="7"/>
        <color rgb="FF5B9BD5"/>
        <rFont val="Times New Roman"/>
        <family val="1"/>
        <charset val="161"/>
      </rPr>
      <t xml:space="preserve">          </t>
    </r>
    <r>
      <rPr>
        <sz val="11"/>
        <color theme="1"/>
        <rFont val="Calibri"/>
        <family val="2"/>
        <charset val="161"/>
        <scheme val="minor"/>
      </rPr>
      <t>Η μέγιστη ισχύς:</t>
    </r>
  </si>
  <si>
    <r>
      <t>k.</t>
    </r>
    <r>
      <rPr>
        <sz val="7"/>
        <color theme="1"/>
        <rFont val="Times New Roman"/>
        <family val="1"/>
        <charset val="161"/>
      </rPr>
      <t xml:space="preserve"> </t>
    </r>
    <r>
      <rPr>
        <sz val="11"/>
        <color theme="1"/>
        <rFont val="Calibri"/>
        <family val="2"/>
        <charset val="161"/>
        <scheme val="minor"/>
      </rPr>
      <t>μονοπολικής καθαρή τομή να είναι τουλάχιστον 300W</t>
    </r>
  </si>
  <si>
    <r>
      <t>l.</t>
    </r>
    <r>
      <rPr>
        <sz val="7"/>
        <color theme="1"/>
        <rFont val="Times New Roman"/>
        <family val="1"/>
        <charset val="161"/>
      </rPr>
      <t xml:space="preserve">   </t>
    </r>
    <r>
      <rPr>
        <sz val="11"/>
        <color theme="1"/>
        <rFont val="Calibri"/>
        <family val="2"/>
        <charset val="161"/>
        <scheme val="minor"/>
      </rPr>
      <t>μονοπολικής αιμόστασης να είναι τουλάχιστον 120W</t>
    </r>
  </si>
  <si>
    <r>
      <t>m.</t>
    </r>
    <r>
      <rPr>
        <sz val="7"/>
        <color theme="1"/>
        <rFont val="Times New Roman"/>
        <family val="1"/>
        <charset val="161"/>
      </rPr>
      <t>  </t>
    </r>
    <r>
      <rPr>
        <sz val="11"/>
        <color theme="1"/>
        <rFont val="Calibri"/>
        <family val="2"/>
        <charset val="161"/>
        <scheme val="minor"/>
      </rPr>
      <t>διπολικήs κοπήs να είναι τουλάχιστον 100W</t>
    </r>
  </si>
  <si>
    <r>
      <t>n.</t>
    </r>
    <r>
      <rPr>
        <sz val="7"/>
        <color theme="1"/>
        <rFont val="Times New Roman"/>
        <family val="1"/>
        <charset val="161"/>
      </rPr>
      <t xml:space="preserve">  </t>
    </r>
    <r>
      <rPr>
        <sz val="11"/>
        <color theme="1"/>
        <rFont val="Calibri"/>
        <family val="2"/>
        <charset val="161"/>
        <scheme val="minor"/>
      </rPr>
      <t>διπολικήs αιμόστασης να είναι τουλάχιστον 120W</t>
    </r>
  </si>
  <si>
    <r>
      <t>o.</t>
    </r>
    <r>
      <rPr>
        <sz val="7"/>
        <color theme="1"/>
        <rFont val="Times New Roman"/>
        <family val="1"/>
        <charset val="161"/>
      </rPr>
      <t xml:space="preserve">   </t>
    </r>
    <r>
      <rPr>
        <sz val="11"/>
        <color theme="1"/>
        <rFont val="Calibri"/>
        <family val="2"/>
        <charset val="161"/>
        <scheme val="minor"/>
      </rPr>
      <t>κοπής υπό αλατούχο φυσιολογικό ορό να είναι τουλάχιστον 320W</t>
    </r>
  </si>
  <si>
    <r>
      <t>p.</t>
    </r>
    <r>
      <rPr>
        <sz val="7"/>
        <color theme="1"/>
        <rFont val="Times New Roman"/>
        <family val="1"/>
        <charset val="161"/>
      </rPr>
      <t xml:space="preserve">  </t>
    </r>
    <r>
      <rPr>
        <sz val="11"/>
        <color theme="1"/>
        <rFont val="Calibri"/>
        <family val="2"/>
        <charset val="161"/>
        <scheme val="minor"/>
      </rPr>
      <t>εξάχνωσης υπό αλατούχο φυσιολογικό ορό να είναι τουλάχιστον 320W</t>
    </r>
  </si>
  <si>
    <r>
      <t>q.</t>
    </r>
    <r>
      <rPr>
        <sz val="7"/>
        <color theme="1"/>
        <rFont val="Times New Roman"/>
        <family val="1"/>
        <charset val="161"/>
      </rPr>
      <t>   </t>
    </r>
    <r>
      <rPr>
        <sz val="11"/>
        <color theme="1"/>
        <rFont val="Calibri"/>
        <family val="2"/>
        <charset val="161"/>
        <scheme val="minor"/>
      </rPr>
      <t>αιμόσταση υπό αλατούχο φυσιολογικό ορό να είναι τουλάχιστον 200W</t>
    </r>
  </si>
  <si>
    <r>
      <t>-</t>
    </r>
    <r>
      <rPr>
        <sz val="7"/>
        <color rgb="FF5B9BD5"/>
        <rFont val="Times New Roman"/>
        <family val="1"/>
        <charset val="161"/>
      </rPr>
      <t xml:space="preserve">        </t>
    </r>
    <r>
      <rPr>
        <sz val="11"/>
        <color theme="1"/>
        <rFont val="Calibri"/>
        <family val="2"/>
        <charset val="161"/>
        <scheme val="minor"/>
      </rPr>
      <t>Να διαθέτει λειτουργία/τεχνολογία με την οποία να ελαττώνεται ο κίνδυνος μηχανικής τομής ακόμα και κατά την χρήση μεγάλης αγκύλης μονού σύρματος (πάχους το μέγιστο 0,2mm και διαστάσεων τουλάχιστον 5,3mm πλάτους και ύψους 4,3mm) για διουρηθρικές επεμβάσεις υπό αλατούχο φυσιολογικό ορό με το συνοδό ρεζεκτοσκόπιο.</t>
    </r>
  </si>
  <si>
    <r>
      <t>-</t>
    </r>
    <r>
      <rPr>
        <sz val="7"/>
        <color rgb="FF5B9BD5"/>
        <rFont val="Times New Roman"/>
        <family val="1"/>
        <charset val="161"/>
      </rPr>
      <t xml:space="preserve">        </t>
    </r>
    <r>
      <rPr>
        <sz val="11"/>
        <color theme="1"/>
        <rFont val="Calibri"/>
        <family val="2"/>
        <charset val="161"/>
        <scheme val="minor"/>
      </rPr>
      <t>Η πραγματική εφαρμοζόμενη ισχύς να εξαρτάται από τα χαρακτηριστικά του ιστού (π.χ. την αντίσταση).</t>
    </r>
  </si>
  <si>
    <r>
      <t>-</t>
    </r>
    <r>
      <rPr>
        <sz val="7"/>
        <color rgb="FF5B9BD5"/>
        <rFont val="Times New Roman"/>
        <family val="1"/>
        <charset val="161"/>
      </rPr>
      <t xml:space="preserve">        </t>
    </r>
    <r>
      <rPr>
        <sz val="11"/>
        <color theme="1"/>
        <rFont val="Calibri"/>
        <family val="2"/>
        <charset val="161"/>
        <scheme val="minor"/>
      </rPr>
      <t>Να διαθέτει σύστημα εύκολης αποθήκευσης, επανεγγραφής, διαγραφής ρυθμίσεων ισχύος.</t>
    </r>
  </si>
  <si>
    <r>
      <t>-</t>
    </r>
    <r>
      <rPr>
        <sz val="7"/>
        <color rgb="FF5B9BD5"/>
        <rFont val="Times New Roman"/>
        <family val="1"/>
        <charset val="161"/>
      </rPr>
      <t xml:space="preserve">        </t>
    </r>
    <r>
      <rPr>
        <sz val="11"/>
        <color theme="1"/>
        <rFont val="Calibri"/>
        <family val="2"/>
        <charset val="161"/>
        <scheme val="minor"/>
      </rPr>
      <t>Όταν πραγματοποιούνται επεμβάσεις ρεζεκτοσκόπησης υπό αλατούχο φυσιολογικό ορό να πραγματοποιείται αυτόματος έλεγχος για την ύπαρξη του σωστού διατατικού μέσου.</t>
    </r>
  </si>
  <si>
    <r>
      <t>-</t>
    </r>
    <r>
      <rPr>
        <sz val="7"/>
        <color rgb="FF5B9BD5"/>
        <rFont val="Times New Roman"/>
        <family val="1"/>
        <charset val="161"/>
      </rPr>
      <t xml:space="preserve">        </t>
    </r>
    <r>
      <rPr>
        <sz val="11"/>
        <color theme="1"/>
        <rFont val="Calibri"/>
        <family val="2"/>
        <charset val="161"/>
        <scheme val="minor"/>
      </rPr>
      <t>Στην μονοπολική χρήση όταν χρησιμοποιείται πλάκα γείωσης να πραγματοποιείται συνεχής έλεγχος σωστής επαφής με τον ασθενή για να ελαχιστοποιηθεί ο κίνδυνος θερμικής βλάβης.</t>
    </r>
  </si>
  <si>
    <r>
      <t>-</t>
    </r>
    <r>
      <rPr>
        <sz val="7"/>
        <color rgb="FF5B9BD5"/>
        <rFont val="Times New Roman"/>
        <family val="1"/>
        <charset val="161"/>
      </rPr>
      <t xml:space="preserve">        </t>
    </r>
    <r>
      <rPr>
        <sz val="11"/>
        <color theme="1"/>
        <rFont val="Calibri"/>
        <family val="2"/>
        <charset val="161"/>
        <scheme val="minor"/>
      </rPr>
      <t>Να διαθέτει κυκλώματα προστασίας και ελέγχου που εξασφαλίζουν την ασφαλή λειτουργία της γεννήτριας, τα οποία σε περίπτωση προβλήματος, να δίνουν οπτικοακουστικό σήμα και να απομονώνουν την έξοδο.</t>
    </r>
  </si>
  <si>
    <r>
      <t>-</t>
    </r>
    <r>
      <rPr>
        <sz val="7"/>
        <color rgb="FF5B9BD5"/>
        <rFont val="Times New Roman"/>
        <family val="1"/>
        <charset val="161"/>
      </rPr>
      <t xml:space="preserve">        </t>
    </r>
    <r>
      <rPr>
        <sz val="11"/>
        <color theme="1"/>
        <rFont val="Calibri"/>
        <family val="2"/>
        <charset val="161"/>
        <scheme val="minor"/>
      </rPr>
      <t>Να συνοδεύεται από ποδοδιακόπτη με καλώδιο τουλάχιστον 4m, ο οποίος να διαθέτει:</t>
    </r>
  </si>
  <si>
    <r>
      <t>r.</t>
    </r>
    <r>
      <rPr>
        <sz val="7"/>
        <color theme="1"/>
        <rFont val="Times New Roman"/>
        <family val="1"/>
        <charset val="161"/>
      </rPr>
      <t xml:space="preserve">                  </t>
    </r>
    <r>
      <rPr>
        <sz val="11"/>
        <color theme="1"/>
        <rFont val="Calibri"/>
        <family val="2"/>
        <charset val="161"/>
        <scheme val="minor"/>
      </rPr>
      <t>Κομβίο για την λειτουργία κοπής</t>
    </r>
  </si>
  <si>
    <r>
      <t>s.</t>
    </r>
    <r>
      <rPr>
        <sz val="7"/>
        <color theme="1"/>
        <rFont val="Times New Roman"/>
        <family val="1"/>
        <charset val="161"/>
      </rPr>
      <t xml:space="preserve">                 </t>
    </r>
    <r>
      <rPr>
        <sz val="11"/>
        <color theme="1"/>
        <rFont val="Calibri"/>
        <family val="2"/>
        <charset val="161"/>
        <scheme val="minor"/>
      </rPr>
      <t>Κομβίο για την λειτουργία αιμόστασης</t>
    </r>
  </si>
  <si>
    <r>
      <t>-</t>
    </r>
    <r>
      <rPr>
        <sz val="7"/>
        <color rgb="FF5B9BD5"/>
        <rFont val="Times New Roman"/>
        <family val="1"/>
        <charset val="161"/>
      </rPr>
      <t xml:space="preserve">        </t>
    </r>
    <r>
      <rPr>
        <sz val="11"/>
        <color theme="1"/>
        <rFont val="Calibri"/>
        <family val="2"/>
        <charset val="161"/>
        <scheme val="minor"/>
      </rPr>
      <t>Να συνοδεύεται από πλήρες σετ ρεζεκτοσκοπίου το οποίο να είναι κατάλληλο για χρήση με φυσιολογικό ορό, να έχει μέγιστο βάρος 290gr, να έχει μήκος εργασίας τουλάχιστον 190mm και να αποτελείται από τα παρακάτω εξαρτήματα:</t>
    </r>
  </si>
  <si>
    <r>
      <t>-</t>
    </r>
    <r>
      <rPr>
        <sz val="7"/>
        <color rgb="FF5B9BD5"/>
        <rFont val="Times New Roman"/>
        <family val="1"/>
        <charset val="161"/>
      </rPr>
      <t xml:space="preserve">        </t>
    </r>
    <r>
      <rPr>
        <sz val="11"/>
        <color theme="1"/>
        <rFont val="Calibri"/>
        <family val="2"/>
        <charset val="161"/>
        <scheme val="minor"/>
      </rPr>
      <t>Οπτική 30° διαμέτρου 4mm, η οποία να έχει μήκος εργασίας τουλάχιστον 280mm.  Οι φακοί να είναι κατασκευασμένοι από γυάλινο στοιχείο εξαιρετικά χαμηλής διασποράς (ED-Extra Low Dispersion) ή αντίστοιχης ποιότητας, για να παρέχουν μεγάλη ευκρίνεια και να μειώνεται στο ελάχιστο η χρωματική εκτροπή. Επίσης, να διαθέτει γυαλί από ζαφείρι για να μη χαράζεται ευκολά, να διαθέτει δακτυλίδι απορρόφησης της υγρασίας και δακτυλίδι από αλουμίνιο για άριστη στεγανοποίηση. Να αποστειρώνεται σε κλίβανο ατμού (autoclavable).</t>
    </r>
  </si>
  <si>
    <r>
      <t>-</t>
    </r>
    <r>
      <rPr>
        <sz val="7"/>
        <color rgb="FF5B9BD5"/>
        <rFont val="Times New Roman"/>
        <family val="1"/>
        <charset val="161"/>
      </rPr>
      <t xml:space="preserve">        </t>
    </r>
    <r>
      <rPr>
        <sz val="11"/>
        <color theme="1"/>
        <rFont val="Calibri"/>
        <family val="2"/>
        <charset val="161"/>
        <scheme val="minor"/>
      </rPr>
      <t>Δύο στοιχεία εργασίας (ένα ενεργητικής και ένα παθητικής κοπής) κατάλληλα για χρήση υπό αλατούχο φυσιολογικό ορό.</t>
    </r>
  </si>
  <si>
    <r>
      <t>-</t>
    </r>
    <r>
      <rPr>
        <sz val="7"/>
        <color rgb="FF5B9BD5"/>
        <rFont val="Times New Roman"/>
        <family val="1"/>
        <charset val="161"/>
      </rPr>
      <t xml:space="preserve">        </t>
    </r>
    <r>
      <rPr>
        <sz val="11"/>
        <color theme="1"/>
        <rFont val="Calibri"/>
        <family val="2"/>
        <charset val="161"/>
        <scheme val="minor"/>
      </rPr>
      <t>Εσωτερική θήκη κλιβανιζόμενη που να περιλαμβάνει τυφλό μαντρέν.</t>
    </r>
  </si>
  <si>
    <r>
      <t>-</t>
    </r>
    <r>
      <rPr>
        <sz val="7"/>
        <color rgb="FF5B9BD5"/>
        <rFont val="Times New Roman"/>
        <family val="1"/>
        <charset val="161"/>
      </rPr>
      <t xml:space="preserve">        </t>
    </r>
    <r>
      <rPr>
        <sz val="11"/>
        <color theme="1"/>
        <rFont val="Calibri"/>
        <family val="2"/>
        <charset val="161"/>
        <scheme val="minor"/>
      </rPr>
      <t>Eξωτερική θήκη 26Fr περιστρεφόμενη, συνεχούς ροής, με δύο κάνουλες, κλιβανιζόμενη.</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</si>
</sst>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00"/>
  </numFmts>
  <fonts count="31" x14ac:knownFonts="1">
    <font>
      <sz val="11"/>
      <color theme="1"/>
      <name val="Calibri"/>
      <family val="2"/>
      <charset val="161"/>
      <scheme val="minor"/>
    </font>
    <font>
      <sz val="10"/>
      <color theme="1"/>
      <name val="Calibri"/>
      <family val="2"/>
      <charset val="161"/>
    </font>
    <font>
      <sz val="10"/>
      <color theme="1"/>
      <name val="Calibri"/>
      <family val="2"/>
      <charset val="161"/>
      <scheme val="minor"/>
    </font>
    <font>
      <sz val="10"/>
      <color theme="1"/>
      <name val="Arial"/>
      <family val="2"/>
      <charset val="161"/>
    </font>
    <font>
      <b/>
      <sz val="10"/>
      <color theme="1"/>
      <name val="Calibri"/>
      <family val="2"/>
      <charset val="161"/>
    </font>
    <font>
      <b/>
      <sz val="10"/>
      <color theme="1"/>
      <name val="Calibri"/>
      <family val="2"/>
      <charset val="161"/>
      <scheme val="minor"/>
    </font>
    <font>
      <sz val="10"/>
      <color rgb="FF000000"/>
      <name val="Calibri"/>
      <family val="2"/>
      <charset val="161"/>
      <scheme val="minor"/>
    </font>
    <font>
      <sz val="10"/>
      <name val="Calibri"/>
      <family val="2"/>
      <charset val="161"/>
      <scheme val="minor"/>
    </font>
    <font>
      <sz val="10"/>
      <name val="Calibri"/>
      <family val="2"/>
      <charset val="161"/>
    </font>
    <font>
      <b/>
      <sz val="10"/>
      <name val="Calibri"/>
      <family val="2"/>
      <charset val="161"/>
      <scheme val="minor"/>
    </font>
    <font>
      <b/>
      <sz val="10"/>
      <name val="Calibri"/>
      <family val="2"/>
      <charset val="161"/>
    </font>
    <font>
      <sz val="11"/>
      <color theme="1"/>
      <name val="Calibri"/>
      <family val="2"/>
      <scheme val="minor"/>
    </font>
    <font>
      <sz val="9"/>
      <color rgb="FF000000"/>
      <name val="Calibri"/>
      <family val="2"/>
      <charset val="161"/>
    </font>
    <font>
      <sz val="9"/>
      <color theme="1"/>
      <name val="Calibri"/>
      <family val="2"/>
      <charset val="161"/>
    </font>
    <font>
      <sz val="9"/>
      <color theme="1"/>
      <name val="Calibri"/>
      <family val="2"/>
      <charset val="161"/>
      <scheme val="minor"/>
    </font>
    <font>
      <b/>
      <sz val="9"/>
      <color theme="1"/>
      <name val="Calibri"/>
      <family val="2"/>
      <charset val="161"/>
    </font>
    <font>
      <b/>
      <sz val="9"/>
      <color theme="1"/>
      <name val="Calibri"/>
      <family val="2"/>
      <charset val="161"/>
      <scheme val="minor"/>
    </font>
    <font>
      <b/>
      <sz val="9"/>
      <name val="Calibri"/>
      <family val="2"/>
      <charset val="161"/>
    </font>
    <font>
      <sz val="9"/>
      <name val="Calibri"/>
      <family val="2"/>
      <charset val="161"/>
    </font>
    <font>
      <b/>
      <sz val="9"/>
      <name val="Calibri"/>
      <family val="2"/>
      <charset val="161"/>
      <scheme val="minor"/>
    </font>
    <font>
      <sz val="9"/>
      <name val="Calibri"/>
      <family val="2"/>
      <charset val="161"/>
      <scheme val="minor"/>
    </font>
    <font>
      <sz val="9"/>
      <color rgb="FF000000"/>
      <name val="Calibri"/>
      <family val="2"/>
      <charset val="161"/>
      <scheme val="minor"/>
    </font>
    <font>
      <sz val="9"/>
      <color indexed="8"/>
      <name val="Calibri"/>
      <family val="2"/>
      <charset val="161"/>
    </font>
    <font>
      <sz val="11"/>
      <color theme="1"/>
      <name val="Calibri"/>
      <family val="2"/>
      <charset val="161"/>
      <scheme val="minor"/>
    </font>
    <font>
      <sz val="7"/>
      <color theme="1"/>
      <name val="Times New Roman"/>
      <family val="1"/>
      <charset val="161"/>
    </font>
    <font>
      <sz val="7"/>
      <color rgb="FF5B9BD5"/>
      <name val="Times New Roman"/>
      <family val="1"/>
      <charset val="161"/>
    </font>
    <font>
      <sz val="12"/>
      <color theme="1"/>
      <name val="Times New Roman"/>
      <family val="1"/>
      <charset val="161"/>
    </font>
    <font>
      <sz val="12"/>
      <color theme="1"/>
      <name val="Calibri"/>
      <family val="2"/>
      <charset val="161"/>
      <scheme val="minor"/>
    </font>
    <font>
      <sz val="11"/>
      <color rgb="FF5B9BD5"/>
      <name val="Times New Roman"/>
      <family val="1"/>
      <charset val="161"/>
    </font>
    <font>
      <sz val="12"/>
      <color rgb="FF5B9BD5"/>
      <name val="Symbol"/>
      <family val="1"/>
      <charset val="161"/>
    </font>
    <font>
      <sz val="11"/>
      <color rgb="FF5B9BD5"/>
      <name val="Symbol"/>
      <family val="1"/>
      <charset val="161"/>
    </font>
  </fonts>
  <fills count="4">
    <fill>
      <patternFill patternType="none"/>
    </fill>
    <fill>
      <patternFill patternType="gray125"/>
    </fill>
    <fill>
      <patternFill patternType="solid">
        <fgColor theme="2"/>
        <bgColor indexed="64"/>
      </patternFill>
    </fill>
    <fill>
      <patternFill patternType="solid">
        <fgColor theme="5"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1" fillId="0" borderId="0"/>
  </cellStyleXfs>
  <cellXfs count="81">
    <xf numFmtId="0" fontId="0" fillId="0" borderId="0" xfId="0"/>
    <xf numFmtId="0" fontId="2" fillId="0" borderId="1" xfId="0" applyFont="1" applyFill="1" applyBorder="1" applyAlignment="1">
      <alignment horizontal="center" vertical="center" wrapText="1"/>
    </xf>
    <xf numFmtId="44"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1" xfId="0" applyFont="1" applyFill="1" applyBorder="1" applyAlignment="1">
      <alignment horizontal="center" vertical="center"/>
    </xf>
    <xf numFmtId="44" fontId="2"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xf>
    <xf numFmtId="0" fontId="4" fillId="0" borderId="1" xfId="0" applyFont="1" applyFill="1" applyBorder="1" applyAlignment="1">
      <alignment horizontal="center" vertical="center" wrapText="1"/>
    </xf>
    <xf numFmtId="44" fontId="5" fillId="0" borderId="1" xfId="0" applyNumberFormat="1" applyFont="1" applyFill="1" applyBorder="1" applyAlignment="1">
      <alignment horizontal="center" vertical="center"/>
    </xf>
    <xf numFmtId="4" fontId="5" fillId="0" borderId="1" xfId="0" applyNumberFormat="1" applyFont="1" applyFill="1" applyBorder="1" applyAlignment="1">
      <alignment horizontal="center" vertical="center"/>
    </xf>
    <xf numFmtId="0" fontId="2" fillId="0" borderId="1" xfId="0" applyFont="1" applyFill="1" applyBorder="1" applyAlignment="1">
      <alignment vertical="center"/>
    </xf>
    <xf numFmtId="3" fontId="5"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164"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8"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3" fontId="7" fillId="0" borderId="1" xfId="0" applyNumberFormat="1" applyFont="1" applyFill="1" applyBorder="1" applyAlignment="1">
      <alignment horizontal="center" vertical="center"/>
    </xf>
    <xf numFmtId="44" fontId="7" fillId="0" borderId="1" xfId="0" applyNumberFormat="1" applyFont="1" applyFill="1" applyBorder="1" applyAlignment="1">
      <alignment horizontal="center" vertical="center"/>
    </xf>
    <xf numFmtId="4" fontId="7" fillId="0" borderId="1" xfId="0" applyNumberFormat="1" applyFont="1" applyFill="1" applyBorder="1" applyAlignment="1">
      <alignment horizontal="center" vertical="center"/>
    </xf>
    <xf numFmtId="0" fontId="7" fillId="0" borderId="1" xfId="0" applyFont="1" applyFill="1" applyBorder="1" applyAlignment="1">
      <alignment horizontal="center" vertical="center"/>
    </xf>
    <xf numFmtId="49" fontId="1" fillId="0" borderId="1" xfId="0" applyNumberFormat="1" applyFont="1" applyFill="1" applyBorder="1" applyAlignment="1">
      <alignment horizontal="center" vertical="center" wrapText="1"/>
    </xf>
    <xf numFmtId="3" fontId="2" fillId="0" borderId="1" xfId="0" applyNumberFormat="1" applyFont="1" applyFill="1" applyBorder="1" applyAlignment="1">
      <alignment horizontal="center" vertical="center"/>
    </xf>
    <xf numFmtId="0" fontId="1" fillId="0" borderId="1" xfId="0" applyFont="1" applyFill="1" applyBorder="1" applyAlignment="1">
      <alignment horizontal="center" vertical="center" wrapText="1"/>
    </xf>
    <xf numFmtId="3" fontId="1" fillId="0" borderId="1" xfId="0" applyNumberFormat="1" applyFont="1" applyFill="1" applyBorder="1" applyAlignment="1">
      <alignment horizontal="center" vertical="center"/>
    </xf>
    <xf numFmtId="164" fontId="2" fillId="0" borderId="1" xfId="0" applyNumberFormat="1" applyFont="1" applyFill="1" applyBorder="1" applyAlignment="1">
      <alignment horizontal="center" vertical="center"/>
    </xf>
    <xf numFmtId="0" fontId="8" fillId="0" borderId="1" xfId="0" applyFont="1" applyFill="1" applyBorder="1" applyAlignment="1">
      <alignment horizontal="center" vertical="center" wrapText="1"/>
    </xf>
    <xf numFmtId="3" fontId="8" fillId="0" borderId="1" xfId="0" applyNumberFormat="1" applyFont="1" applyFill="1" applyBorder="1" applyAlignment="1">
      <alignment horizontal="center" vertical="center"/>
    </xf>
    <xf numFmtId="0" fontId="6" fillId="0" borderId="1" xfId="0" applyFont="1" applyFill="1" applyBorder="1" applyAlignment="1">
      <alignment horizontal="center" vertical="center" wrapText="1"/>
    </xf>
    <xf numFmtId="3" fontId="5"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xf>
    <xf numFmtId="0" fontId="4" fillId="2" borderId="1" xfId="0" applyFont="1" applyFill="1" applyBorder="1" applyAlignment="1">
      <alignment horizontal="center" vertical="center"/>
    </xf>
    <xf numFmtId="0" fontId="2" fillId="3" borderId="1" xfId="0" applyFont="1" applyFill="1" applyBorder="1" applyAlignment="1">
      <alignment horizontal="center" vertical="center" wrapText="1"/>
    </xf>
    <xf numFmtId="44" fontId="2" fillId="3" borderId="1" xfId="0" applyNumberFormat="1" applyFont="1" applyFill="1" applyBorder="1" applyAlignment="1">
      <alignment horizontal="center" vertical="center" wrapText="1"/>
    </xf>
    <xf numFmtId="0" fontId="9" fillId="0" borderId="1" xfId="0" applyFont="1" applyFill="1" applyBorder="1" applyAlignment="1">
      <alignment horizontal="center" vertical="center"/>
    </xf>
    <xf numFmtId="4" fontId="5" fillId="0" borderId="1" xfId="0" applyNumberFormat="1" applyFont="1" applyFill="1" applyBorder="1" applyAlignment="1">
      <alignment horizontal="center" vertical="center" wrapText="1"/>
    </xf>
    <xf numFmtId="4" fontId="2" fillId="3" borderId="1" xfId="0" applyNumberFormat="1" applyFont="1" applyFill="1" applyBorder="1" applyAlignment="1">
      <alignment horizontal="center" vertical="center" wrapText="1"/>
    </xf>
    <xf numFmtId="4" fontId="1" fillId="0" borderId="1"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xf>
    <xf numFmtId="3" fontId="4" fillId="0" borderId="1" xfId="0" applyNumberFormat="1" applyFont="1" applyFill="1" applyBorder="1" applyAlignment="1">
      <alignment horizontal="center" vertical="center"/>
    </xf>
    <xf numFmtId="4" fontId="2" fillId="0" borderId="1"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13" fillId="0" borderId="1" xfId="0" applyFont="1" applyBorder="1" applyAlignment="1">
      <alignment horizontal="center" vertical="center" wrapText="1"/>
    </xf>
    <xf numFmtId="0" fontId="14" fillId="0" borderId="0"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6" fillId="0" borderId="0" xfId="0" applyFont="1" applyFill="1" applyBorder="1" applyAlignment="1">
      <alignment horizontal="center" vertical="center"/>
    </xf>
    <xf numFmtId="0" fontId="18" fillId="0" borderId="1" xfId="0" applyFont="1" applyFill="1" applyBorder="1" applyAlignment="1">
      <alignment horizontal="center" vertical="center" wrapText="1"/>
    </xf>
    <xf numFmtId="0" fontId="1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4" fillId="0" borderId="1" xfId="0" applyFont="1" applyFill="1" applyBorder="1" applyAlignment="1">
      <alignment horizontal="center" vertical="center"/>
    </xf>
    <xf numFmtId="0" fontId="14" fillId="0" borderId="0" xfId="0" applyFont="1" applyFill="1" applyBorder="1" applyAlignment="1">
      <alignment horizontal="center" vertical="center"/>
    </xf>
    <xf numFmtId="0" fontId="14" fillId="0" borderId="1" xfId="0" applyFont="1" applyFill="1" applyBorder="1" applyAlignment="1">
      <alignment vertical="center"/>
    </xf>
    <xf numFmtId="4" fontId="22" fillId="0" borderId="1" xfId="1" applyNumberFormat="1" applyFont="1" applyBorder="1" applyAlignment="1">
      <alignment horizontal="center" vertical="center" wrapText="1"/>
    </xf>
    <xf numFmtId="44" fontId="5" fillId="0" borderId="2" xfId="0" applyNumberFormat="1" applyFont="1" applyFill="1" applyBorder="1" applyAlignment="1">
      <alignment horizontal="center" vertical="center"/>
    </xf>
    <xf numFmtId="44" fontId="5" fillId="0" borderId="3" xfId="0" applyNumberFormat="1" applyFont="1" applyFill="1" applyBorder="1" applyAlignment="1">
      <alignment horizontal="center" vertical="center"/>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4" fillId="0" borderId="6" xfId="0" applyFont="1" applyFill="1" applyBorder="1" applyAlignment="1">
      <alignment horizontal="center" vertical="center" wrapText="1"/>
    </xf>
    <xf numFmtId="0" fontId="15" fillId="0" borderId="4" xfId="0" applyFont="1" applyFill="1" applyBorder="1" applyAlignment="1">
      <alignment horizontal="center" vertical="center"/>
    </xf>
    <xf numFmtId="0" fontId="15" fillId="0" borderId="5" xfId="0" applyFont="1" applyFill="1" applyBorder="1" applyAlignment="1">
      <alignment horizontal="center" vertical="center"/>
    </xf>
    <xf numFmtId="0" fontId="15" fillId="0" borderId="6" xfId="0" applyFont="1" applyFill="1" applyBorder="1" applyAlignment="1">
      <alignment horizontal="center" vertical="center"/>
    </xf>
    <xf numFmtId="0" fontId="13" fillId="0" borderId="4"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6" xfId="0" applyFont="1" applyFill="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vertical="center" wrapText="1"/>
    </xf>
    <xf numFmtId="0" fontId="17" fillId="0" borderId="4" xfId="0" applyFont="1" applyFill="1" applyBorder="1" applyAlignment="1">
      <alignment horizontal="center" vertical="center"/>
    </xf>
    <xf numFmtId="0" fontId="17" fillId="0" borderId="5" xfId="0" applyFont="1" applyFill="1" applyBorder="1" applyAlignment="1">
      <alignment horizontal="center" vertical="center"/>
    </xf>
    <xf numFmtId="0" fontId="17" fillId="0" borderId="6" xfId="0" applyFont="1" applyFill="1" applyBorder="1" applyAlignment="1">
      <alignment horizontal="center" vertical="center"/>
    </xf>
    <xf numFmtId="0" fontId="14" fillId="0" borderId="1" xfId="0" applyFont="1" applyFill="1" applyBorder="1" applyAlignment="1">
      <alignment horizontal="center" vertical="center" wrapText="1"/>
    </xf>
    <xf numFmtId="0" fontId="26" fillId="0" borderId="1" xfId="0" applyFont="1" applyBorder="1" applyAlignment="1">
      <alignment horizontal="justify" vertical="center"/>
    </xf>
    <xf numFmtId="0" fontId="14" fillId="0" borderId="1" xfId="0" applyFont="1" applyFill="1" applyBorder="1" applyAlignment="1">
      <alignment horizontal="center" vertical="center"/>
    </xf>
    <xf numFmtId="0" fontId="29" fillId="0" borderId="1" xfId="0" applyFont="1" applyBorder="1" applyAlignment="1">
      <alignment horizontal="justify" vertical="center"/>
    </xf>
    <xf numFmtId="0" fontId="30" fillId="0" borderId="1" xfId="0" applyFont="1" applyBorder="1" applyAlignment="1">
      <alignment horizontal="left" vertical="center"/>
    </xf>
    <xf numFmtId="0" fontId="30" fillId="0" borderId="1" xfId="0" applyFont="1" applyBorder="1" applyAlignment="1">
      <alignment horizontal="justify" vertical="center"/>
    </xf>
    <xf numFmtId="0" fontId="0" fillId="0" borderId="1" xfId="0" applyFont="1" applyBorder="1" applyAlignment="1">
      <alignment horizontal="justify" vertical="center"/>
    </xf>
    <xf numFmtId="0" fontId="29" fillId="2" borderId="1" xfId="0" applyFont="1" applyFill="1" applyBorder="1" applyAlignment="1">
      <alignment horizontal="justify" vertical="center"/>
    </xf>
    <xf numFmtId="0" fontId="26" fillId="2" borderId="1" xfId="0" applyFont="1" applyFill="1" applyBorder="1" applyAlignment="1">
      <alignment horizontal="justify" vertical="center"/>
    </xf>
    <xf numFmtId="0" fontId="27" fillId="0" borderId="1" xfId="0" applyFont="1" applyFill="1" applyBorder="1" applyAlignment="1">
      <alignment horizontal="left" vertical="center" wrapText="1"/>
    </xf>
  </cellXfs>
  <cellStyles count="2">
    <cellStyle name="Κανονικό" xfId="0" builtinId="0"/>
    <cellStyle name="Κανονικό 2" xfId="1" xr:uid="{00000000-0005-0000-0000-00002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C3BD7-28E8-4346-B417-4B8D4198C621}">
  <sheetPr>
    <pageSetUpPr fitToPage="1"/>
  </sheetPr>
  <dimension ref="A1:K35"/>
  <sheetViews>
    <sheetView topLeftCell="D1" zoomScale="106" zoomScaleNormal="106" workbookViewId="0">
      <pane ySplit="1" topLeftCell="A22" activePane="bottomLeft" state="frozen"/>
      <selection pane="bottomLeft" activeCell="L23" sqref="L23"/>
    </sheetView>
  </sheetViews>
  <sheetFormatPr defaultColWidth="9.140625" defaultRowHeight="12.75" x14ac:dyDescent="0.25"/>
  <cols>
    <col min="1" max="1" width="5.140625" style="3" customWidth="1"/>
    <col min="2" max="2" width="17.7109375" style="3" customWidth="1"/>
    <col min="3" max="3" width="31.42578125" style="3" customWidth="1"/>
    <col min="4" max="4" width="9.7109375" style="3" customWidth="1"/>
    <col min="5" max="5" width="11.140625" style="6" customWidth="1"/>
    <col min="6" max="6" width="12.42578125" style="6" customWidth="1"/>
    <col min="7" max="7" width="10.28515625" style="5" customWidth="1"/>
    <col min="8" max="8" width="8" style="6" customWidth="1"/>
    <col min="9" max="9" width="11.85546875" style="5" customWidth="1"/>
    <col min="10" max="10" width="9.28515625" style="3" customWidth="1"/>
    <col min="11" max="11" width="23.28515625" style="3" customWidth="1"/>
    <col min="12" max="16384" width="9.140625" style="3"/>
  </cols>
  <sheetData>
    <row r="1" spans="1:11" ht="51" x14ac:dyDescent="0.25">
      <c r="A1" s="32" t="s">
        <v>24</v>
      </c>
      <c r="B1" s="32" t="s">
        <v>0</v>
      </c>
      <c r="C1" s="32" t="s">
        <v>1</v>
      </c>
      <c r="D1" s="32" t="s">
        <v>46</v>
      </c>
      <c r="E1" s="36" t="s">
        <v>47</v>
      </c>
      <c r="F1" s="36" t="s">
        <v>48</v>
      </c>
      <c r="G1" s="33" t="s">
        <v>49</v>
      </c>
      <c r="H1" s="33" t="s">
        <v>50</v>
      </c>
      <c r="I1" s="33" t="s">
        <v>51</v>
      </c>
      <c r="J1" s="32" t="s">
        <v>2</v>
      </c>
    </row>
    <row r="2" spans="1:11" ht="24" customHeight="1" x14ac:dyDescent="0.25">
      <c r="A2" s="4"/>
      <c r="B2" s="23"/>
      <c r="C2" s="31" t="s">
        <v>4</v>
      </c>
      <c r="D2" s="23"/>
      <c r="E2" s="37"/>
      <c r="F2" s="40"/>
      <c r="I2" s="2"/>
    </row>
    <row r="3" spans="1:11" s="14" customFormat="1" ht="33" customHeight="1" x14ac:dyDescent="0.25">
      <c r="A3" s="12">
        <v>1</v>
      </c>
      <c r="B3" s="21" t="s">
        <v>6</v>
      </c>
      <c r="C3" s="23" t="s">
        <v>39</v>
      </c>
      <c r="D3" s="24">
        <v>20000</v>
      </c>
      <c r="E3" s="6">
        <v>3.5000000000000003E-2</v>
      </c>
      <c r="F3" s="6">
        <f>D3*E3</f>
        <v>700.00000000000011</v>
      </c>
      <c r="G3" s="5"/>
      <c r="H3" s="6">
        <f t="shared" ref="H3:H10" si="0">F3*13/100</f>
        <v>91.000000000000014</v>
      </c>
      <c r="I3" s="5">
        <f t="shared" ref="I3:I10" si="1">F3+H3</f>
        <v>791.00000000000011</v>
      </c>
      <c r="J3" s="20" t="s">
        <v>7</v>
      </c>
    </row>
    <row r="4" spans="1:11" s="34" customFormat="1" ht="30.75" customHeight="1" x14ac:dyDescent="0.25">
      <c r="A4" s="30">
        <v>2</v>
      </c>
      <c r="B4" s="15" t="s">
        <v>11</v>
      </c>
      <c r="C4" s="26" t="s">
        <v>34</v>
      </c>
      <c r="D4" s="17">
        <v>50</v>
      </c>
      <c r="E4" s="19">
        <v>5.8</v>
      </c>
      <c r="F4" s="19">
        <f>D4*E4</f>
        <v>290</v>
      </c>
      <c r="G4" s="18"/>
      <c r="H4" s="6">
        <f t="shared" si="0"/>
        <v>37.700000000000003</v>
      </c>
      <c r="I4" s="5">
        <f t="shared" si="1"/>
        <v>327.7</v>
      </c>
      <c r="J4" s="20" t="s">
        <v>7</v>
      </c>
    </row>
    <row r="5" spans="1:11" s="34" customFormat="1" ht="30.75" customHeight="1" x14ac:dyDescent="0.25">
      <c r="A5" s="30">
        <v>3</v>
      </c>
      <c r="B5" s="21" t="s">
        <v>16</v>
      </c>
      <c r="C5" s="23" t="s">
        <v>52</v>
      </c>
      <c r="D5" s="24">
        <v>300</v>
      </c>
      <c r="E5" s="6">
        <v>3.5</v>
      </c>
      <c r="F5" s="19">
        <f>D5*E5</f>
        <v>1050</v>
      </c>
      <c r="G5" s="18"/>
      <c r="H5" s="6">
        <f t="shared" si="0"/>
        <v>136.5</v>
      </c>
      <c r="I5" s="5">
        <f t="shared" si="1"/>
        <v>1186.5</v>
      </c>
      <c r="J5" s="20" t="s">
        <v>7</v>
      </c>
    </row>
    <row r="6" spans="1:11" s="14" customFormat="1" ht="35.25" customHeight="1" x14ac:dyDescent="0.25">
      <c r="A6" s="30">
        <v>4</v>
      </c>
      <c r="B6" s="21" t="s">
        <v>15</v>
      </c>
      <c r="C6" s="23" t="s">
        <v>33</v>
      </c>
      <c r="D6" s="24">
        <v>800</v>
      </c>
      <c r="E6" s="6">
        <v>3.4</v>
      </c>
      <c r="F6" s="6">
        <f>D6*E6</f>
        <v>2720</v>
      </c>
      <c r="G6" s="18"/>
      <c r="H6" s="6">
        <f t="shared" si="0"/>
        <v>353.6</v>
      </c>
      <c r="I6" s="5">
        <f t="shared" si="1"/>
        <v>3073.6</v>
      </c>
      <c r="J6" s="3" t="s">
        <v>7</v>
      </c>
      <c r="K6" s="34"/>
    </row>
    <row r="7" spans="1:11" s="14" customFormat="1" ht="33" customHeight="1" x14ac:dyDescent="0.25">
      <c r="A7" s="30">
        <v>5</v>
      </c>
      <c r="B7" s="21" t="s">
        <v>14</v>
      </c>
      <c r="C7" s="23" t="s">
        <v>32</v>
      </c>
      <c r="D7" s="24">
        <v>100</v>
      </c>
      <c r="E7" s="6">
        <v>6.4</v>
      </c>
      <c r="F7" s="6">
        <f>D7*E7</f>
        <v>640</v>
      </c>
      <c r="G7" s="18"/>
      <c r="H7" s="6">
        <f t="shared" si="0"/>
        <v>83.2</v>
      </c>
      <c r="I7" s="5">
        <f t="shared" si="1"/>
        <v>723.2</v>
      </c>
      <c r="J7" s="3" t="s">
        <v>7</v>
      </c>
      <c r="K7" s="34"/>
    </row>
    <row r="8" spans="1:11" s="14" customFormat="1" ht="33" customHeight="1" x14ac:dyDescent="0.25">
      <c r="A8" s="30">
        <v>6</v>
      </c>
      <c r="B8" s="21" t="s">
        <v>12</v>
      </c>
      <c r="C8" s="23" t="s">
        <v>30</v>
      </c>
      <c r="D8" s="24">
        <v>300</v>
      </c>
      <c r="E8" s="6">
        <v>1.2</v>
      </c>
      <c r="F8" s="6">
        <v>360</v>
      </c>
      <c r="G8" s="18"/>
      <c r="H8" s="6">
        <f t="shared" si="0"/>
        <v>46.8</v>
      </c>
      <c r="I8" s="5">
        <f t="shared" si="1"/>
        <v>406.8</v>
      </c>
      <c r="J8" s="3" t="s">
        <v>7</v>
      </c>
      <c r="K8" s="34"/>
    </row>
    <row r="9" spans="1:11" s="14" customFormat="1" ht="33" customHeight="1" x14ac:dyDescent="0.25">
      <c r="A9" s="30">
        <v>7</v>
      </c>
      <c r="B9" s="21" t="s">
        <v>37</v>
      </c>
      <c r="C9" s="23" t="s">
        <v>38</v>
      </c>
      <c r="D9" s="24">
        <v>200</v>
      </c>
      <c r="E9" s="6">
        <v>1.2</v>
      </c>
      <c r="F9" s="6">
        <v>240</v>
      </c>
      <c r="G9" s="18"/>
      <c r="H9" s="6">
        <f t="shared" si="0"/>
        <v>31.2</v>
      </c>
      <c r="I9" s="5">
        <f t="shared" si="1"/>
        <v>271.2</v>
      </c>
      <c r="J9" s="3" t="s">
        <v>7</v>
      </c>
      <c r="K9" s="34"/>
    </row>
    <row r="10" spans="1:11" s="14" customFormat="1" ht="33" customHeight="1" x14ac:dyDescent="0.25">
      <c r="A10" s="30">
        <v>8</v>
      </c>
      <c r="B10" s="21" t="s">
        <v>13</v>
      </c>
      <c r="C10" s="23" t="s">
        <v>31</v>
      </c>
      <c r="D10" s="24">
        <v>400</v>
      </c>
      <c r="E10" s="6">
        <v>1.2</v>
      </c>
      <c r="F10" s="6">
        <v>480</v>
      </c>
      <c r="G10" s="18"/>
      <c r="H10" s="6">
        <f t="shared" si="0"/>
        <v>62.4</v>
      </c>
      <c r="I10" s="5">
        <f t="shared" si="1"/>
        <v>542.4</v>
      </c>
      <c r="J10" s="3" t="s">
        <v>7</v>
      </c>
      <c r="K10" s="34"/>
    </row>
    <row r="11" spans="1:11" s="14" customFormat="1" ht="27.75" customHeight="1" x14ac:dyDescent="0.25">
      <c r="A11" s="12"/>
      <c r="B11" s="13"/>
      <c r="C11" s="7" t="s">
        <v>53</v>
      </c>
      <c r="D11" s="39">
        <f>SUM(D3:D10)</f>
        <v>22150</v>
      </c>
      <c r="E11" s="9"/>
      <c r="F11" s="9">
        <f>SUM(F3:F10)</f>
        <v>6480</v>
      </c>
      <c r="G11" s="8"/>
      <c r="H11" s="9">
        <f>SUM(H3:H10)</f>
        <v>842.40000000000009</v>
      </c>
      <c r="I11" s="8">
        <f>SUM(I3:I10)</f>
        <v>7322.3999999999987</v>
      </c>
    </row>
    <row r="12" spans="1:11" ht="30.75" customHeight="1" x14ac:dyDescent="0.25">
      <c r="A12" s="4"/>
      <c r="B12" s="25"/>
      <c r="C12" s="31" t="s">
        <v>3</v>
      </c>
      <c r="D12" s="22"/>
      <c r="E12" s="38"/>
    </row>
    <row r="13" spans="1:11" s="34" customFormat="1" ht="30.75" customHeight="1" x14ac:dyDescent="0.25">
      <c r="A13" s="30">
        <v>9</v>
      </c>
      <c r="B13" s="15" t="s">
        <v>18</v>
      </c>
      <c r="C13" s="26" t="s">
        <v>17</v>
      </c>
      <c r="D13" s="27">
        <v>20</v>
      </c>
      <c r="E13" s="19">
        <v>75</v>
      </c>
      <c r="F13" s="19">
        <f t="shared" ref="F13:F15" si="2">D13*E13</f>
        <v>1500</v>
      </c>
      <c r="G13" s="18">
        <f t="shared" ref="G13:G15" si="3">F13*24/100</f>
        <v>360</v>
      </c>
      <c r="H13" s="19"/>
      <c r="I13" s="18">
        <f t="shared" ref="I13:I25" si="4">F13+G13</f>
        <v>1860</v>
      </c>
      <c r="J13" s="20" t="s">
        <v>7</v>
      </c>
    </row>
    <row r="14" spans="1:11" s="34" customFormat="1" ht="30.75" customHeight="1" x14ac:dyDescent="0.25">
      <c r="A14" s="30">
        <v>10</v>
      </c>
      <c r="B14" s="15" t="s">
        <v>43</v>
      </c>
      <c r="C14" s="26" t="s">
        <v>44</v>
      </c>
      <c r="D14" s="27">
        <v>200</v>
      </c>
      <c r="E14" s="19">
        <v>53</v>
      </c>
      <c r="F14" s="19">
        <f t="shared" si="2"/>
        <v>10600</v>
      </c>
      <c r="G14" s="18">
        <f t="shared" si="3"/>
        <v>2544</v>
      </c>
      <c r="H14" s="19"/>
      <c r="I14" s="18">
        <f t="shared" si="4"/>
        <v>13144</v>
      </c>
      <c r="J14" s="20" t="s">
        <v>7</v>
      </c>
    </row>
    <row r="15" spans="1:11" s="34" customFormat="1" ht="30.75" customHeight="1" x14ac:dyDescent="0.25">
      <c r="A15" s="30">
        <v>11</v>
      </c>
      <c r="B15" s="15" t="s">
        <v>43</v>
      </c>
      <c r="C15" s="26" t="s">
        <v>45</v>
      </c>
      <c r="D15" s="27">
        <v>100</v>
      </c>
      <c r="E15" s="19">
        <v>55</v>
      </c>
      <c r="F15" s="19">
        <f t="shared" si="2"/>
        <v>5500</v>
      </c>
      <c r="G15" s="18">
        <f t="shared" si="3"/>
        <v>1320</v>
      </c>
      <c r="H15" s="19"/>
      <c r="I15" s="18">
        <f t="shared" si="4"/>
        <v>6820</v>
      </c>
      <c r="J15" s="20" t="s">
        <v>7</v>
      </c>
    </row>
    <row r="16" spans="1:11" s="14" customFormat="1" ht="33" customHeight="1" x14ac:dyDescent="0.25">
      <c r="A16" s="30">
        <v>12</v>
      </c>
      <c r="B16" s="21" t="s">
        <v>5</v>
      </c>
      <c r="C16" s="1" t="s">
        <v>41</v>
      </c>
      <c r="D16" s="22">
        <v>100</v>
      </c>
      <c r="E16" s="6">
        <v>2.5</v>
      </c>
      <c r="F16" s="6">
        <f t="shared" ref="F16:F25" si="5">D16*E16</f>
        <v>250</v>
      </c>
      <c r="G16" s="5">
        <f t="shared" ref="G16:G25" si="6">F16*24/100</f>
        <v>60</v>
      </c>
      <c r="H16" s="6"/>
      <c r="I16" s="18">
        <f t="shared" si="4"/>
        <v>310</v>
      </c>
      <c r="J16" s="20" t="s">
        <v>7</v>
      </c>
      <c r="K16" s="34"/>
    </row>
    <row r="17" spans="1:11" s="14" customFormat="1" ht="39.75" customHeight="1" x14ac:dyDescent="0.25">
      <c r="A17" s="30">
        <v>13</v>
      </c>
      <c r="B17" s="21" t="s">
        <v>27</v>
      </c>
      <c r="C17" s="1" t="s">
        <v>42</v>
      </c>
      <c r="D17" s="22">
        <v>200</v>
      </c>
      <c r="E17" s="6">
        <v>2.5</v>
      </c>
      <c r="F17" s="6">
        <f t="shared" si="5"/>
        <v>500</v>
      </c>
      <c r="G17" s="5">
        <f t="shared" si="6"/>
        <v>120</v>
      </c>
      <c r="H17" s="6"/>
      <c r="I17" s="18">
        <f t="shared" si="4"/>
        <v>620</v>
      </c>
      <c r="J17" s="20" t="s">
        <v>7</v>
      </c>
      <c r="K17" s="34"/>
    </row>
    <row r="18" spans="1:11" s="34" customFormat="1" ht="42.75" customHeight="1" x14ac:dyDescent="0.25">
      <c r="A18" s="30">
        <v>14</v>
      </c>
      <c r="B18" s="15" t="s">
        <v>28</v>
      </c>
      <c r="C18" s="16" t="s">
        <v>20</v>
      </c>
      <c r="D18" s="17">
        <v>240</v>
      </c>
      <c r="E18" s="19">
        <v>18</v>
      </c>
      <c r="F18" s="19">
        <f t="shared" si="5"/>
        <v>4320</v>
      </c>
      <c r="G18" s="18">
        <f t="shared" si="6"/>
        <v>1036.8</v>
      </c>
      <c r="H18" s="19"/>
      <c r="I18" s="18">
        <f t="shared" si="4"/>
        <v>5356.8</v>
      </c>
      <c r="J18" s="20" t="s">
        <v>7</v>
      </c>
    </row>
    <row r="19" spans="1:11" s="34" customFormat="1" ht="44.25" customHeight="1" x14ac:dyDescent="0.25">
      <c r="A19" s="30">
        <v>15</v>
      </c>
      <c r="B19" s="15" t="s">
        <v>19</v>
      </c>
      <c r="C19" s="16" t="s">
        <v>21</v>
      </c>
      <c r="D19" s="17">
        <v>280</v>
      </c>
      <c r="E19" s="19">
        <v>6.6</v>
      </c>
      <c r="F19" s="19">
        <f t="shared" si="5"/>
        <v>1848</v>
      </c>
      <c r="G19" s="18">
        <f t="shared" si="6"/>
        <v>443.52</v>
      </c>
      <c r="H19" s="19"/>
      <c r="I19" s="18">
        <f t="shared" si="4"/>
        <v>2291.52</v>
      </c>
      <c r="J19" s="20" t="s">
        <v>7</v>
      </c>
    </row>
    <row r="20" spans="1:11" s="34" customFormat="1" ht="35.25" customHeight="1" x14ac:dyDescent="0.25">
      <c r="A20" s="30">
        <v>16</v>
      </c>
      <c r="B20" s="15" t="s">
        <v>25</v>
      </c>
      <c r="C20" s="16" t="s">
        <v>26</v>
      </c>
      <c r="D20" s="17">
        <v>15</v>
      </c>
      <c r="E20" s="19">
        <v>30</v>
      </c>
      <c r="F20" s="19">
        <f t="shared" ref="F20" si="7">D20*E20</f>
        <v>450</v>
      </c>
      <c r="G20" s="18">
        <f t="shared" ref="G20" si="8">F20*24/100</f>
        <v>108</v>
      </c>
      <c r="H20" s="19"/>
      <c r="I20" s="18">
        <f t="shared" si="4"/>
        <v>558</v>
      </c>
      <c r="J20" s="20" t="s">
        <v>7</v>
      </c>
    </row>
    <row r="21" spans="1:11" s="14" customFormat="1" ht="34.5" customHeight="1" x14ac:dyDescent="0.25">
      <c r="A21" s="30">
        <v>17</v>
      </c>
      <c r="B21" s="21" t="s">
        <v>8</v>
      </c>
      <c r="C21" s="28" t="s">
        <v>29</v>
      </c>
      <c r="D21" s="22">
        <v>15</v>
      </c>
      <c r="E21" s="6">
        <v>21</v>
      </c>
      <c r="F21" s="6">
        <f t="shared" si="5"/>
        <v>315</v>
      </c>
      <c r="G21" s="5">
        <f t="shared" si="6"/>
        <v>75.599999999999994</v>
      </c>
      <c r="H21" s="6"/>
      <c r="I21" s="18">
        <f t="shared" si="4"/>
        <v>390.6</v>
      </c>
      <c r="J21" s="3" t="s">
        <v>7</v>
      </c>
      <c r="K21" s="34"/>
    </row>
    <row r="22" spans="1:11" s="14" customFormat="1" ht="31.5" customHeight="1" x14ac:dyDescent="0.25">
      <c r="A22" s="30">
        <v>18</v>
      </c>
      <c r="B22" s="21" t="s">
        <v>10</v>
      </c>
      <c r="C22" s="28" t="s">
        <v>9</v>
      </c>
      <c r="D22" s="22">
        <v>200</v>
      </c>
      <c r="E22" s="6">
        <v>5.5</v>
      </c>
      <c r="F22" s="6">
        <f t="shared" si="5"/>
        <v>1100</v>
      </c>
      <c r="G22" s="5">
        <f t="shared" si="6"/>
        <v>264</v>
      </c>
      <c r="H22" s="6"/>
      <c r="I22" s="18">
        <f t="shared" si="4"/>
        <v>1364</v>
      </c>
      <c r="J22" s="3" t="s">
        <v>7</v>
      </c>
      <c r="K22" s="34"/>
    </row>
    <row r="23" spans="1:11" s="34" customFormat="1" ht="42.75" customHeight="1" x14ac:dyDescent="0.25">
      <c r="A23" s="30">
        <v>19</v>
      </c>
      <c r="B23" s="15" t="s">
        <v>23</v>
      </c>
      <c r="C23" s="16" t="s">
        <v>22</v>
      </c>
      <c r="D23" s="17">
        <v>200</v>
      </c>
      <c r="E23" s="19">
        <v>5.5</v>
      </c>
      <c r="F23" s="19">
        <f t="shared" ref="F23" si="9">D23*E23</f>
        <v>1100</v>
      </c>
      <c r="G23" s="18">
        <f t="shared" ref="G23" si="10">F23*24/100</f>
        <v>264</v>
      </c>
      <c r="H23" s="19"/>
      <c r="I23" s="18">
        <f t="shared" si="4"/>
        <v>1364</v>
      </c>
      <c r="J23" s="3" t="s">
        <v>7</v>
      </c>
      <c r="K23" s="20"/>
    </row>
    <row r="24" spans="1:11" s="14" customFormat="1" ht="45" customHeight="1" x14ac:dyDescent="0.25">
      <c r="A24" s="30">
        <v>20</v>
      </c>
      <c r="B24" s="15" t="s">
        <v>35</v>
      </c>
      <c r="C24" s="28" t="s">
        <v>60</v>
      </c>
      <c r="D24" s="22">
        <v>1200</v>
      </c>
      <c r="E24" s="6">
        <v>0.33</v>
      </c>
      <c r="F24" s="6">
        <f t="shared" si="5"/>
        <v>396</v>
      </c>
      <c r="G24" s="5">
        <f t="shared" si="6"/>
        <v>95.04</v>
      </c>
      <c r="H24" s="6"/>
      <c r="I24" s="18">
        <f t="shared" si="4"/>
        <v>491.04</v>
      </c>
      <c r="J24" s="20" t="s">
        <v>7</v>
      </c>
    </row>
    <row r="25" spans="1:11" s="14" customFormat="1" ht="33" customHeight="1" x14ac:dyDescent="0.25">
      <c r="A25" s="30">
        <v>21</v>
      </c>
      <c r="B25" s="15" t="s">
        <v>36</v>
      </c>
      <c r="C25" s="28" t="s">
        <v>40</v>
      </c>
      <c r="D25" s="22">
        <v>1200</v>
      </c>
      <c r="E25" s="6">
        <v>0.33</v>
      </c>
      <c r="F25" s="6">
        <f t="shared" si="5"/>
        <v>396</v>
      </c>
      <c r="G25" s="5">
        <f t="shared" si="6"/>
        <v>95.04</v>
      </c>
      <c r="H25" s="6"/>
      <c r="I25" s="18">
        <f t="shared" si="4"/>
        <v>491.04</v>
      </c>
      <c r="J25" s="20" t="s">
        <v>7</v>
      </c>
    </row>
    <row r="26" spans="1:11" ht="30" customHeight="1" x14ac:dyDescent="0.25">
      <c r="A26" s="30">
        <v>22</v>
      </c>
      <c r="B26" s="3" t="s">
        <v>56</v>
      </c>
      <c r="C26" s="3" t="s">
        <v>58</v>
      </c>
      <c r="D26" s="3">
        <v>150</v>
      </c>
      <c r="E26" s="6">
        <v>11</v>
      </c>
      <c r="F26" s="6">
        <f>D26*E26</f>
        <v>1650</v>
      </c>
      <c r="G26" s="5">
        <f>F26*0.24</f>
        <v>396</v>
      </c>
      <c r="I26" s="5">
        <f>F26+G26</f>
        <v>2046</v>
      </c>
      <c r="J26" s="20" t="s">
        <v>7</v>
      </c>
    </row>
    <row r="27" spans="1:11" ht="30" customHeight="1" x14ac:dyDescent="0.25">
      <c r="A27" s="30">
        <v>23</v>
      </c>
      <c r="B27" s="3" t="s">
        <v>57</v>
      </c>
      <c r="C27" s="3" t="s">
        <v>59</v>
      </c>
      <c r="D27" s="3">
        <v>40</v>
      </c>
      <c r="E27" s="6">
        <v>7</v>
      </c>
      <c r="F27" s="6">
        <f>D27*E27</f>
        <v>280</v>
      </c>
      <c r="G27" s="5">
        <f>F27*0.24</f>
        <v>67.2</v>
      </c>
      <c r="I27" s="5">
        <f>F27+G27</f>
        <v>347.2</v>
      </c>
      <c r="J27" s="20" t="s">
        <v>7</v>
      </c>
    </row>
    <row r="28" spans="1:11" ht="34.5" customHeight="1" x14ac:dyDescent="0.25">
      <c r="C28" s="14" t="s">
        <v>54</v>
      </c>
      <c r="D28" s="29">
        <f>SUM(D13:D27)</f>
        <v>4160</v>
      </c>
      <c r="E28" s="29"/>
      <c r="F28" s="35">
        <f>SUM(F13:F27)</f>
        <v>30205</v>
      </c>
      <c r="G28" s="35">
        <f>SUM(G13:G27)</f>
        <v>7249.2</v>
      </c>
      <c r="H28" s="35">
        <f t="shared" ref="H28:I28" si="11">SUM(H13:H27)</f>
        <v>0</v>
      </c>
      <c r="I28" s="35">
        <f t="shared" si="11"/>
        <v>37454.199999999997</v>
      </c>
      <c r="J28" s="20" t="s">
        <v>7</v>
      </c>
      <c r="K28" s="14" t="s">
        <v>61</v>
      </c>
    </row>
    <row r="29" spans="1:11" s="10" customFormat="1" ht="59.25" customHeight="1" x14ac:dyDescent="0.25">
      <c r="C29" s="14" t="s">
        <v>55</v>
      </c>
      <c r="D29" s="11">
        <f>SUM(D11+D28)</f>
        <v>26310</v>
      </c>
      <c r="E29" s="11"/>
      <c r="F29" s="9">
        <f>F11+F28</f>
        <v>36685</v>
      </c>
      <c r="G29" s="55">
        <f>H11+G28</f>
        <v>8091.6</v>
      </c>
      <c r="H29" s="56"/>
      <c r="I29" s="8">
        <f>I11+I28</f>
        <v>44776.6</v>
      </c>
      <c r="K29" s="9">
        <f>F29*0.02</f>
        <v>733.7</v>
      </c>
    </row>
    <row r="32" spans="1:11" ht="30" customHeight="1" x14ac:dyDescent="0.25"/>
    <row r="33" ht="30" customHeight="1" x14ac:dyDescent="0.25"/>
    <row r="34" ht="30.75" customHeight="1" x14ac:dyDescent="0.25"/>
    <row r="35" ht="28.5" customHeight="1" x14ac:dyDescent="0.25"/>
  </sheetData>
  <mergeCells count="1">
    <mergeCell ref="G29:H29"/>
  </mergeCells>
  <pageMargins left="0.25" right="0.25" top="0.75" bottom="0.75" header="0.3" footer="0.3"/>
  <pageSetup paperSize="9" scale="9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0F4712-7FAA-4EA7-ADE3-4FAD5430CBD3}">
  <sheetPr>
    <pageSetUpPr fitToPage="1"/>
  </sheetPr>
  <dimension ref="A1:E103"/>
  <sheetViews>
    <sheetView tabSelected="1" topLeftCell="A94" zoomScale="106" zoomScaleNormal="106" workbookViewId="0">
      <selection activeCell="B54" sqref="B54:B103"/>
    </sheetView>
  </sheetViews>
  <sheetFormatPr defaultColWidth="9.140625" defaultRowHeight="12" x14ac:dyDescent="0.25"/>
  <cols>
    <col min="1" max="1" width="5.140625" style="52" customWidth="1"/>
    <col min="2" max="2" width="16.7109375" style="43" customWidth="1"/>
    <col min="3" max="3" width="49.42578125" style="43" customWidth="1"/>
    <col min="4" max="4" width="8.85546875" style="52" customWidth="1"/>
    <col min="5" max="5" width="18.42578125" style="52" customWidth="1"/>
    <col min="6" max="16384" width="9.140625" style="52"/>
  </cols>
  <sheetData>
    <row r="1" spans="1:5" s="43" customFormat="1" ht="48" x14ac:dyDescent="0.25">
      <c r="A1" s="41"/>
      <c r="B1" s="42" t="s">
        <v>64</v>
      </c>
      <c r="C1" s="42" t="s">
        <v>65</v>
      </c>
      <c r="D1" s="41" t="s">
        <v>63</v>
      </c>
      <c r="E1" s="41" t="s">
        <v>62</v>
      </c>
    </row>
    <row r="2" spans="1:5" s="45" customFormat="1" ht="45" x14ac:dyDescent="0.25">
      <c r="A2" s="60">
        <v>1</v>
      </c>
      <c r="B2" s="63" t="s">
        <v>77</v>
      </c>
      <c r="C2" s="66" t="s">
        <v>66</v>
      </c>
      <c r="D2" s="44"/>
      <c r="E2" s="44"/>
    </row>
    <row r="3" spans="1:5" s="47" customFormat="1" ht="45" x14ac:dyDescent="0.25">
      <c r="A3" s="61"/>
      <c r="B3" s="64"/>
      <c r="C3" s="66" t="s">
        <v>67</v>
      </c>
      <c r="D3" s="46"/>
      <c r="E3" s="46"/>
    </row>
    <row r="4" spans="1:5" s="47" customFormat="1" ht="45" x14ac:dyDescent="0.25">
      <c r="A4" s="61"/>
      <c r="B4" s="64"/>
      <c r="C4" s="66" t="s">
        <v>68</v>
      </c>
      <c r="D4" s="44"/>
      <c r="E4" s="44"/>
    </row>
    <row r="5" spans="1:5" s="45" customFormat="1" ht="30" x14ac:dyDescent="0.25">
      <c r="A5" s="61"/>
      <c r="B5" s="64"/>
      <c r="C5" s="66" t="s">
        <v>69</v>
      </c>
      <c r="D5" s="44"/>
      <c r="E5" s="44"/>
    </row>
    <row r="6" spans="1:5" s="45" customFormat="1" ht="45" x14ac:dyDescent="0.25">
      <c r="A6" s="61"/>
      <c r="B6" s="64"/>
      <c r="C6" s="66" t="s">
        <v>70</v>
      </c>
      <c r="D6" s="44"/>
      <c r="E6" s="44"/>
    </row>
    <row r="7" spans="1:5" s="45" customFormat="1" ht="60" x14ac:dyDescent="0.25">
      <c r="A7" s="61"/>
      <c r="B7" s="64"/>
      <c r="C7" s="66" t="s">
        <v>71</v>
      </c>
      <c r="D7" s="44"/>
      <c r="E7" s="44"/>
    </row>
    <row r="8" spans="1:5" s="45" customFormat="1" ht="45" x14ac:dyDescent="0.25">
      <c r="A8" s="61"/>
      <c r="B8" s="64"/>
      <c r="C8" s="66" t="s">
        <v>72</v>
      </c>
      <c r="D8" s="44"/>
      <c r="E8" s="44"/>
    </row>
    <row r="9" spans="1:5" s="45" customFormat="1" ht="30" x14ac:dyDescent="0.25">
      <c r="A9" s="61"/>
      <c r="B9" s="64"/>
      <c r="C9" s="66" t="s">
        <v>73</v>
      </c>
      <c r="D9" s="44"/>
      <c r="E9" s="44"/>
    </row>
    <row r="10" spans="1:5" s="47" customFormat="1" ht="60" x14ac:dyDescent="0.25">
      <c r="A10" s="61"/>
      <c r="B10" s="64"/>
      <c r="C10" s="66" t="s">
        <v>74</v>
      </c>
      <c r="D10" s="46"/>
      <c r="E10" s="46"/>
    </row>
    <row r="11" spans="1:5" s="47" customFormat="1" ht="75" x14ac:dyDescent="0.25">
      <c r="A11" s="61"/>
      <c r="B11" s="64"/>
      <c r="C11" s="66" t="s">
        <v>75</v>
      </c>
      <c r="D11" s="46"/>
      <c r="E11" s="46"/>
    </row>
    <row r="12" spans="1:5" s="47" customFormat="1" ht="105" x14ac:dyDescent="0.25">
      <c r="A12" s="62"/>
      <c r="B12" s="65"/>
      <c r="C12" s="66" t="s">
        <v>76</v>
      </c>
      <c r="D12" s="46"/>
      <c r="E12" s="46"/>
    </row>
    <row r="13" spans="1:5" s="45" customFormat="1" ht="60" x14ac:dyDescent="0.25">
      <c r="A13" s="68">
        <v>2</v>
      </c>
      <c r="B13" s="57" t="s">
        <v>83</v>
      </c>
      <c r="C13" s="67" t="s">
        <v>78</v>
      </c>
      <c r="D13" s="48"/>
      <c r="E13" s="48"/>
    </row>
    <row r="14" spans="1:5" s="45" customFormat="1" ht="45" x14ac:dyDescent="0.25">
      <c r="A14" s="69"/>
      <c r="B14" s="58"/>
      <c r="C14" s="67" t="s">
        <v>79</v>
      </c>
      <c r="D14" s="48"/>
      <c r="E14" s="48"/>
    </row>
    <row r="15" spans="1:5" s="47" customFormat="1" ht="45" x14ac:dyDescent="0.25">
      <c r="A15" s="69"/>
      <c r="B15" s="58"/>
      <c r="C15" s="67" t="s">
        <v>68</v>
      </c>
      <c r="D15" s="49"/>
      <c r="E15" s="49"/>
    </row>
    <row r="16" spans="1:5" s="47" customFormat="1" ht="30" x14ac:dyDescent="0.25">
      <c r="A16" s="69"/>
      <c r="B16" s="58"/>
      <c r="C16" s="67" t="s">
        <v>69</v>
      </c>
      <c r="D16" s="49"/>
      <c r="E16" s="49"/>
    </row>
    <row r="17" spans="1:5" s="47" customFormat="1" ht="45" x14ac:dyDescent="0.25">
      <c r="A17" s="69"/>
      <c r="B17" s="58"/>
      <c r="C17" s="67" t="s">
        <v>80</v>
      </c>
      <c r="D17" s="49"/>
      <c r="E17" s="49"/>
    </row>
    <row r="18" spans="1:5" s="45" customFormat="1" ht="60" x14ac:dyDescent="0.25">
      <c r="A18" s="69"/>
      <c r="B18" s="58"/>
      <c r="C18" s="67" t="s">
        <v>71</v>
      </c>
      <c r="D18" s="50"/>
      <c r="E18" s="50"/>
    </row>
    <row r="19" spans="1:5" s="45" customFormat="1" ht="45" x14ac:dyDescent="0.25">
      <c r="A19" s="69"/>
      <c r="B19" s="58"/>
      <c r="C19" s="67" t="s">
        <v>72</v>
      </c>
      <c r="D19" s="50"/>
      <c r="E19" s="50"/>
    </row>
    <row r="20" spans="1:5" s="47" customFormat="1" ht="30" x14ac:dyDescent="0.25">
      <c r="A20" s="69"/>
      <c r="B20" s="58"/>
      <c r="C20" s="67" t="s">
        <v>73</v>
      </c>
      <c r="D20" s="49"/>
      <c r="E20" s="49"/>
    </row>
    <row r="21" spans="1:5" s="45" customFormat="1" ht="60" x14ac:dyDescent="0.25">
      <c r="A21" s="69"/>
      <c r="B21" s="58"/>
      <c r="C21" s="67" t="s">
        <v>74</v>
      </c>
      <c r="D21" s="50"/>
      <c r="E21" s="50"/>
    </row>
    <row r="22" spans="1:5" s="45" customFormat="1" ht="75" x14ac:dyDescent="0.25">
      <c r="A22" s="69"/>
      <c r="B22" s="58"/>
      <c r="C22" s="67" t="s">
        <v>81</v>
      </c>
      <c r="D22" s="50"/>
      <c r="E22" s="50"/>
    </row>
    <row r="23" spans="1:5" ht="105" x14ac:dyDescent="0.25">
      <c r="A23" s="70"/>
      <c r="B23" s="59"/>
      <c r="C23" s="67" t="s">
        <v>82</v>
      </c>
      <c r="D23" s="51"/>
      <c r="E23" s="51"/>
    </row>
    <row r="24" spans="1:5" ht="60" x14ac:dyDescent="0.25">
      <c r="A24" s="68">
        <v>3</v>
      </c>
      <c r="B24" s="71" t="s">
        <v>93</v>
      </c>
      <c r="C24" s="67" t="s">
        <v>84</v>
      </c>
      <c r="D24" s="51"/>
      <c r="E24" s="51"/>
    </row>
    <row r="25" spans="1:5" ht="15" x14ac:dyDescent="0.25">
      <c r="A25" s="69"/>
      <c r="B25" s="71"/>
      <c r="C25" s="67" t="s">
        <v>85</v>
      </c>
      <c r="D25" s="51"/>
      <c r="E25" s="51"/>
    </row>
    <row r="26" spans="1:5" ht="45" x14ac:dyDescent="0.25">
      <c r="A26" s="69"/>
      <c r="B26" s="71"/>
      <c r="C26" s="67" t="s">
        <v>86</v>
      </c>
      <c r="D26" s="51"/>
      <c r="E26" s="51"/>
    </row>
    <row r="27" spans="1:5" ht="60" x14ac:dyDescent="0.25">
      <c r="A27" s="69"/>
      <c r="B27" s="71"/>
      <c r="C27" s="67" t="s">
        <v>87</v>
      </c>
      <c r="D27" s="51"/>
      <c r="E27" s="51"/>
    </row>
    <row r="28" spans="1:5" ht="45" x14ac:dyDescent="0.25">
      <c r="A28" s="69"/>
      <c r="B28" s="71"/>
      <c r="C28" s="67" t="s">
        <v>88</v>
      </c>
      <c r="D28" s="51"/>
      <c r="E28" s="51"/>
    </row>
    <row r="29" spans="1:5" ht="30" x14ac:dyDescent="0.25">
      <c r="A29" s="69"/>
      <c r="B29" s="71"/>
      <c r="C29" s="67" t="s">
        <v>89</v>
      </c>
      <c r="D29" s="51"/>
      <c r="E29" s="51"/>
    </row>
    <row r="30" spans="1:5" ht="60" x14ac:dyDescent="0.25">
      <c r="A30" s="69"/>
      <c r="B30" s="71"/>
      <c r="C30" s="67" t="s">
        <v>90</v>
      </c>
      <c r="D30" s="53"/>
      <c r="E30" s="53"/>
    </row>
    <row r="31" spans="1:5" ht="75" x14ac:dyDescent="0.25">
      <c r="A31" s="69"/>
      <c r="B31" s="71"/>
      <c r="C31" s="67" t="s">
        <v>91</v>
      </c>
      <c r="D31" s="53"/>
      <c r="E31" s="53"/>
    </row>
    <row r="32" spans="1:5" ht="105" x14ac:dyDescent="0.25">
      <c r="A32" s="70"/>
      <c r="B32" s="71"/>
      <c r="C32" s="67" t="s">
        <v>92</v>
      </c>
      <c r="D32" s="54"/>
      <c r="E32" s="54"/>
    </row>
    <row r="33" spans="1:5" ht="60" x14ac:dyDescent="0.25">
      <c r="A33" s="73">
        <v>4</v>
      </c>
      <c r="B33" s="71" t="s">
        <v>107</v>
      </c>
      <c r="C33" s="67" t="s">
        <v>94</v>
      </c>
      <c r="D33" s="51"/>
      <c r="E33" s="51"/>
    </row>
    <row r="34" spans="1:5" ht="30" x14ac:dyDescent="0.25">
      <c r="A34" s="73"/>
      <c r="B34" s="71"/>
      <c r="C34" s="67" t="s">
        <v>95</v>
      </c>
      <c r="D34" s="51"/>
      <c r="E34" s="51"/>
    </row>
    <row r="35" spans="1:5" ht="45" x14ac:dyDescent="0.25">
      <c r="A35" s="73"/>
      <c r="B35" s="71"/>
      <c r="C35" s="67" t="s">
        <v>96</v>
      </c>
      <c r="D35" s="51"/>
      <c r="E35" s="51"/>
    </row>
    <row r="36" spans="1:5" ht="45" x14ac:dyDescent="0.25">
      <c r="A36" s="73"/>
      <c r="B36" s="71"/>
      <c r="C36" s="67" t="s">
        <v>97</v>
      </c>
      <c r="D36" s="51"/>
      <c r="E36" s="51"/>
    </row>
    <row r="37" spans="1:5" ht="60" x14ac:dyDescent="0.25">
      <c r="A37" s="73"/>
      <c r="B37" s="71"/>
      <c r="C37" s="67" t="s">
        <v>98</v>
      </c>
      <c r="D37" s="51"/>
      <c r="E37" s="51"/>
    </row>
    <row r="38" spans="1:5" ht="45" x14ac:dyDescent="0.25">
      <c r="A38" s="73"/>
      <c r="B38" s="71"/>
      <c r="C38" s="67" t="s">
        <v>99</v>
      </c>
      <c r="D38" s="51"/>
      <c r="E38" s="51"/>
    </row>
    <row r="39" spans="1:5" ht="30" x14ac:dyDescent="0.25">
      <c r="A39" s="73"/>
      <c r="B39" s="71"/>
      <c r="C39" s="67" t="s">
        <v>100</v>
      </c>
      <c r="D39" s="51"/>
      <c r="E39" s="51"/>
    </row>
    <row r="40" spans="1:5" ht="60" x14ac:dyDescent="0.25">
      <c r="A40" s="73"/>
      <c r="B40" s="71"/>
      <c r="C40" s="67" t="s">
        <v>101</v>
      </c>
      <c r="D40" s="51"/>
      <c r="E40" s="51"/>
    </row>
    <row r="41" spans="1:5" ht="75" x14ac:dyDescent="0.25">
      <c r="A41" s="73"/>
      <c r="B41" s="71"/>
      <c r="C41" s="67" t="s">
        <v>102</v>
      </c>
      <c r="D41" s="51"/>
      <c r="E41" s="51"/>
    </row>
    <row r="42" spans="1:5" ht="105" x14ac:dyDescent="0.25">
      <c r="A42" s="73"/>
      <c r="B42" s="71"/>
      <c r="C42" s="67" t="s">
        <v>103</v>
      </c>
      <c r="D42" s="51"/>
      <c r="E42" s="51"/>
    </row>
    <row r="43" spans="1:5" ht="105" x14ac:dyDescent="0.25">
      <c r="A43" s="73">
        <v>5</v>
      </c>
      <c r="B43" s="71" t="s">
        <v>108</v>
      </c>
      <c r="C43" s="67" t="s">
        <v>104</v>
      </c>
      <c r="D43" s="51"/>
      <c r="E43" s="51"/>
    </row>
    <row r="44" spans="1:5" ht="15" x14ac:dyDescent="0.25">
      <c r="A44" s="73"/>
      <c r="B44" s="71"/>
      <c r="C44" s="67" t="s">
        <v>105</v>
      </c>
      <c r="D44" s="51"/>
      <c r="E44" s="51"/>
    </row>
    <row r="45" spans="1:5" ht="45" x14ac:dyDescent="0.25">
      <c r="A45" s="73"/>
      <c r="B45" s="71"/>
      <c r="C45" s="67" t="s">
        <v>68</v>
      </c>
      <c r="D45" s="51"/>
      <c r="E45" s="51"/>
    </row>
    <row r="46" spans="1:5" ht="30" x14ac:dyDescent="0.25">
      <c r="A46" s="73"/>
      <c r="B46" s="71"/>
      <c r="C46" s="67" t="s">
        <v>69</v>
      </c>
      <c r="D46" s="51"/>
      <c r="E46" s="51"/>
    </row>
    <row r="47" spans="1:5" ht="45" x14ac:dyDescent="0.25">
      <c r="A47" s="73"/>
      <c r="B47" s="71"/>
      <c r="C47" s="67" t="s">
        <v>106</v>
      </c>
      <c r="D47" s="51"/>
      <c r="E47" s="51"/>
    </row>
    <row r="48" spans="1:5" ht="60" x14ac:dyDescent="0.25">
      <c r="A48" s="73"/>
      <c r="B48" s="71"/>
      <c r="C48" s="67" t="s">
        <v>71</v>
      </c>
      <c r="D48" s="51"/>
      <c r="E48" s="51"/>
    </row>
    <row r="49" spans="1:5" ht="45" x14ac:dyDescent="0.25">
      <c r="A49" s="73"/>
      <c r="B49" s="71"/>
      <c r="C49" s="67" t="s">
        <v>72</v>
      </c>
      <c r="D49" s="51"/>
      <c r="E49" s="51"/>
    </row>
    <row r="50" spans="1:5" ht="30" x14ac:dyDescent="0.25">
      <c r="A50" s="73"/>
      <c r="B50" s="71"/>
      <c r="C50" s="67" t="s">
        <v>73</v>
      </c>
      <c r="D50" s="51"/>
      <c r="E50" s="51"/>
    </row>
    <row r="51" spans="1:5" ht="60" x14ac:dyDescent="0.25">
      <c r="A51" s="73"/>
      <c r="B51" s="71"/>
      <c r="C51" s="67" t="s">
        <v>74</v>
      </c>
      <c r="D51" s="51"/>
      <c r="E51" s="51"/>
    </row>
    <row r="52" spans="1:5" ht="75" x14ac:dyDescent="0.25">
      <c r="A52" s="73"/>
      <c r="B52" s="71"/>
      <c r="C52" s="67" t="s">
        <v>81</v>
      </c>
      <c r="D52" s="51"/>
      <c r="E52" s="51"/>
    </row>
    <row r="53" spans="1:5" ht="105" x14ac:dyDescent="0.25">
      <c r="A53" s="73"/>
      <c r="B53" s="71"/>
      <c r="C53" s="67" t="s">
        <v>76</v>
      </c>
      <c r="D53" s="51"/>
      <c r="E53" s="51"/>
    </row>
    <row r="54" spans="1:5" ht="60.75" x14ac:dyDescent="0.25">
      <c r="A54" s="73"/>
      <c r="B54" s="80" t="s">
        <v>109</v>
      </c>
      <c r="C54" s="74" t="s">
        <v>113</v>
      </c>
      <c r="D54" s="51"/>
      <c r="E54" s="51"/>
    </row>
    <row r="55" spans="1:5" ht="9" customHeight="1" x14ac:dyDescent="0.25">
      <c r="A55" s="73"/>
      <c r="B55" s="80"/>
      <c r="C55" s="78"/>
      <c r="D55" s="51"/>
      <c r="E55" s="51"/>
    </row>
    <row r="56" spans="1:5" ht="15" x14ac:dyDescent="0.25">
      <c r="A56" s="73"/>
      <c r="B56" s="80"/>
      <c r="C56" s="75" t="s">
        <v>110</v>
      </c>
      <c r="D56" s="51"/>
      <c r="E56" s="51"/>
    </row>
    <row r="57" spans="1:5" ht="15.75" x14ac:dyDescent="0.25">
      <c r="A57" s="73"/>
      <c r="B57" s="80"/>
      <c r="C57" s="72" t="s">
        <v>114</v>
      </c>
      <c r="D57" s="51"/>
      <c r="E57" s="51"/>
    </row>
    <row r="58" spans="1:5" ht="15.75" x14ac:dyDescent="0.25">
      <c r="A58" s="73"/>
      <c r="B58" s="80"/>
      <c r="C58" s="72" t="s">
        <v>115</v>
      </c>
      <c r="D58" s="51"/>
      <c r="E58" s="51"/>
    </row>
    <row r="59" spans="1:5" ht="45.75" x14ac:dyDescent="0.25">
      <c r="A59" s="73"/>
      <c r="B59" s="80"/>
      <c r="C59" s="72" t="s">
        <v>116</v>
      </c>
      <c r="D59" s="51"/>
      <c r="E59" s="51"/>
    </row>
    <row r="60" spans="1:5" ht="30.75" x14ac:dyDescent="0.25">
      <c r="A60" s="73"/>
      <c r="B60" s="80"/>
      <c r="C60" s="72" t="s">
        <v>117</v>
      </c>
      <c r="D60" s="51"/>
      <c r="E60" s="51"/>
    </row>
    <row r="61" spans="1:5" ht="30.75" x14ac:dyDescent="0.25">
      <c r="A61" s="73"/>
      <c r="B61" s="80"/>
      <c r="C61" s="72" t="s">
        <v>118</v>
      </c>
      <c r="D61" s="51"/>
      <c r="E61" s="51"/>
    </row>
    <row r="62" spans="1:5" ht="45.75" x14ac:dyDescent="0.25">
      <c r="A62" s="73"/>
      <c r="B62" s="80"/>
      <c r="C62" s="72" t="s">
        <v>119</v>
      </c>
      <c r="D62" s="51"/>
      <c r="E62" s="51"/>
    </row>
    <row r="63" spans="1:5" ht="8.25" customHeight="1" x14ac:dyDescent="0.25">
      <c r="A63" s="73"/>
      <c r="B63" s="80"/>
      <c r="C63" s="79"/>
      <c r="D63" s="51"/>
      <c r="E63" s="51"/>
    </row>
    <row r="64" spans="1:5" ht="15" x14ac:dyDescent="0.25">
      <c r="A64" s="73"/>
      <c r="B64" s="80"/>
      <c r="C64" s="76" t="s">
        <v>111</v>
      </c>
      <c r="D64" s="51"/>
      <c r="E64" s="51"/>
    </row>
    <row r="65" spans="1:5" ht="15.75" x14ac:dyDescent="0.25">
      <c r="A65" s="73"/>
      <c r="B65" s="80"/>
      <c r="C65" s="72" t="s">
        <v>120</v>
      </c>
      <c r="D65" s="51"/>
      <c r="E65" s="51"/>
    </row>
    <row r="66" spans="1:5" ht="15.75" x14ac:dyDescent="0.25">
      <c r="A66" s="73"/>
      <c r="B66" s="80"/>
      <c r="C66" s="72" t="s">
        <v>121</v>
      </c>
      <c r="D66" s="51"/>
      <c r="E66" s="51"/>
    </row>
    <row r="67" spans="1:5" ht="75.75" x14ac:dyDescent="0.25">
      <c r="A67" s="73"/>
      <c r="B67" s="80"/>
      <c r="C67" s="72" t="s">
        <v>122</v>
      </c>
      <c r="D67" s="51"/>
      <c r="E67" s="51"/>
    </row>
    <row r="68" spans="1:5" ht="15.75" x14ac:dyDescent="0.25">
      <c r="A68" s="73"/>
      <c r="B68" s="80"/>
      <c r="C68" s="72" t="s">
        <v>123</v>
      </c>
      <c r="D68" s="51"/>
      <c r="E68" s="51"/>
    </row>
    <row r="69" spans="1:5" ht="6" customHeight="1" x14ac:dyDescent="0.25">
      <c r="A69" s="73"/>
      <c r="B69" s="80"/>
      <c r="C69" s="79"/>
      <c r="D69" s="51"/>
      <c r="E69" s="51"/>
    </row>
    <row r="70" spans="1:5" ht="90.75" x14ac:dyDescent="0.25">
      <c r="A70" s="73"/>
      <c r="B70" s="80"/>
      <c r="C70" s="74" t="s">
        <v>124</v>
      </c>
      <c r="D70" s="51"/>
      <c r="E70" s="51"/>
    </row>
    <row r="71" spans="1:5" ht="5.25" customHeight="1" x14ac:dyDescent="0.25">
      <c r="A71" s="73"/>
      <c r="B71" s="80"/>
      <c r="C71" s="78"/>
      <c r="D71" s="51"/>
      <c r="E71" s="51"/>
    </row>
    <row r="72" spans="1:5" ht="15.75" x14ac:dyDescent="0.25">
      <c r="A72" s="73"/>
      <c r="B72" s="80"/>
      <c r="C72" s="74" t="s">
        <v>125</v>
      </c>
      <c r="D72" s="51"/>
      <c r="E72" s="51"/>
    </row>
    <row r="73" spans="1:5" ht="30.75" x14ac:dyDescent="0.25">
      <c r="A73" s="73"/>
      <c r="B73" s="80"/>
      <c r="C73" s="72" t="s">
        <v>126</v>
      </c>
      <c r="D73" s="51"/>
      <c r="E73" s="51"/>
    </row>
    <row r="74" spans="1:5" ht="30.75" x14ac:dyDescent="0.25">
      <c r="A74" s="73"/>
      <c r="B74" s="80"/>
      <c r="C74" s="72" t="s">
        <v>127</v>
      </c>
      <c r="D74" s="51"/>
      <c r="E74" s="51"/>
    </row>
    <row r="75" spans="1:5" ht="15.75" x14ac:dyDescent="0.25">
      <c r="A75" s="73"/>
      <c r="B75" s="80"/>
      <c r="C75" s="72" t="s">
        <v>128</v>
      </c>
      <c r="D75" s="51"/>
      <c r="E75" s="51"/>
    </row>
    <row r="76" spans="1:5" ht="15.75" x14ac:dyDescent="0.25">
      <c r="A76" s="73"/>
      <c r="B76" s="80"/>
      <c r="C76" s="72" t="s">
        <v>129</v>
      </c>
      <c r="D76" s="51"/>
      <c r="E76" s="51"/>
    </row>
    <row r="77" spans="1:5" ht="30.75" x14ac:dyDescent="0.25">
      <c r="A77" s="73"/>
      <c r="B77" s="80"/>
      <c r="C77" s="72" t="s">
        <v>130</v>
      </c>
      <c r="D77" s="51"/>
      <c r="E77" s="51"/>
    </row>
    <row r="78" spans="1:5" ht="30.75" x14ac:dyDescent="0.25">
      <c r="A78" s="73"/>
      <c r="B78" s="80"/>
      <c r="C78" s="72" t="s">
        <v>131</v>
      </c>
      <c r="D78" s="51"/>
      <c r="E78" s="51"/>
    </row>
    <row r="79" spans="1:5" ht="30.75" x14ac:dyDescent="0.25">
      <c r="A79" s="73"/>
      <c r="B79" s="80"/>
      <c r="C79" s="72" t="s">
        <v>132</v>
      </c>
      <c r="D79" s="51"/>
      <c r="E79" s="51"/>
    </row>
    <row r="80" spans="1:5" ht="9.75" customHeight="1" x14ac:dyDescent="0.25">
      <c r="A80" s="73"/>
      <c r="B80" s="80"/>
      <c r="C80" s="79"/>
      <c r="D80" s="51"/>
      <c r="E80" s="51"/>
    </row>
    <row r="81" spans="1:5" ht="105.75" x14ac:dyDescent="0.25">
      <c r="A81" s="73"/>
      <c r="B81" s="80"/>
      <c r="C81" s="74" t="s">
        <v>133</v>
      </c>
      <c r="D81" s="51"/>
      <c r="E81" s="51"/>
    </row>
    <row r="82" spans="1:5" ht="8.25" customHeight="1" x14ac:dyDescent="0.25">
      <c r="A82" s="73"/>
      <c r="B82" s="80"/>
      <c r="C82" s="78"/>
      <c r="D82" s="51"/>
      <c r="E82" s="51"/>
    </row>
    <row r="83" spans="1:5" ht="45.75" x14ac:dyDescent="0.25">
      <c r="A83" s="73"/>
      <c r="B83" s="80"/>
      <c r="C83" s="74" t="s">
        <v>134</v>
      </c>
      <c r="D83" s="51"/>
      <c r="E83" s="51"/>
    </row>
    <row r="84" spans="1:5" ht="12" customHeight="1" x14ac:dyDescent="0.25">
      <c r="A84" s="73"/>
      <c r="B84" s="80"/>
      <c r="C84" s="78"/>
      <c r="D84" s="51"/>
      <c r="E84" s="51"/>
    </row>
    <row r="85" spans="1:5" ht="30.75" x14ac:dyDescent="0.25">
      <c r="A85" s="73"/>
      <c r="B85" s="80"/>
      <c r="C85" s="74" t="s">
        <v>135</v>
      </c>
      <c r="D85" s="51"/>
      <c r="E85" s="51"/>
    </row>
    <row r="86" spans="1:5" ht="7.5" customHeight="1" x14ac:dyDescent="0.25">
      <c r="A86" s="73"/>
      <c r="B86" s="80"/>
      <c r="C86" s="78"/>
      <c r="D86" s="51"/>
      <c r="E86" s="51"/>
    </row>
    <row r="87" spans="1:5" ht="60.75" x14ac:dyDescent="0.25">
      <c r="A87" s="73"/>
      <c r="B87" s="80"/>
      <c r="C87" s="74" t="s">
        <v>136</v>
      </c>
      <c r="D87" s="51"/>
      <c r="E87" s="51"/>
    </row>
    <row r="88" spans="1:5" ht="10.5" customHeight="1" x14ac:dyDescent="0.25">
      <c r="A88" s="73"/>
      <c r="B88" s="80"/>
      <c r="C88" s="78"/>
      <c r="D88" s="51"/>
      <c r="E88" s="51"/>
    </row>
    <row r="89" spans="1:5" ht="60.75" x14ac:dyDescent="0.25">
      <c r="A89" s="73"/>
      <c r="B89" s="80"/>
      <c r="C89" s="74" t="s">
        <v>137</v>
      </c>
      <c r="D89" s="51"/>
      <c r="E89" s="51"/>
    </row>
    <row r="90" spans="1:5" ht="15.75" x14ac:dyDescent="0.25">
      <c r="A90" s="73"/>
      <c r="B90" s="80"/>
      <c r="C90" s="74"/>
      <c r="D90" s="51"/>
      <c r="E90" s="51"/>
    </row>
    <row r="91" spans="1:5" ht="75.75" x14ac:dyDescent="0.25">
      <c r="A91" s="73"/>
      <c r="B91" s="80"/>
      <c r="C91" s="74" t="s">
        <v>138</v>
      </c>
      <c r="D91" s="51"/>
      <c r="E91" s="51"/>
    </row>
    <row r="92" spans="1:5" ht="8.25" customHeight="1" x14ac:dyDescent="0.25">
      <c r="A92" s="73"/>
      <c r="B92" s="80"/>
      <c r="C92" s="78"/>
      <c r="D92" s="51"/>
      <c r="E92" s="51"/>
    </row>
    <row r="93" spans="1:5" ht="30.75" x14ac:dyDescent="0.25">
      <c r="A93" s="73"/>
      <c r="B93" s="80"/>
      <c r="C93" s="74" t="s">
        <v>139</v>
      </c>
      <c r="D93" s="51"/>
      <c r="E93" s="51"/>
    </row>
    <row r="94" spans="1:5" ht="15.75" x14ac:dyDescent="0.25">
      <c r="A94" s="73"/>
      <c r="B94" s="80"/>
      <c r="C94" s="72" t="s">
        <v>140</v>
      </c>
      <c r="D94" s="51"/>
      <c r="E94" s="51"/>
    </row>
    <row r="95" spans="1:5" ht="15.75" x14ac:dyDescent="0.25">
      <c r="A95" s="73"/>
      <c r="B95" s="80"/>
      <c r="C95" s="72" t="s">
        <v>141</v>
      </c>
      <c r="D95" s="51"/>
      <c r="E95" s="51"/>
    </row>
    <row r="96" spans="1:5" ht="9.75" customHeight="1" x14ac:dyDescent="0.25">
      <c r="A96" s="73"/>
      <c r="B96" s="80"/>
      <c r="C96" s="79"/>
      <c r="D96" s="51"/>
      <c r="E96" s="51"/>
    </row>
    <row r="97" spans="1:5" ht="75.75" x14ac:dyDescent="0.25">
      <c r="A97" s="73"/>
      <c r="B97" s="80"/>
      <c r="C97" s="74" t="s">
        <v>142</v>
      </c>
      <c r="D97" s="51"/>
      <c r="E97" s="51"/>
    </row>
    <row r="98" spans="1:5" ht="180.75" x14ac:dyDescent="0.25">
      <c r="A98" s="73"/>
      <c r="B98" s="80"/>
      <c r="C98" s="74" t="s">
        <v>143</v>
      </c>
      <c r="D98" s="51"/>
      <c r="E98" s="51"/>
    </row>
    <row r="99" spans="1:5" ht="45.75" x14ac:dyDescent="0.25">
      <c r="A99" s="73"/>
      <c r="B99" s="80"/>
      <c r="C99" s="74" t="s">
        <v>144</v>
      </c>
      <c r="D99" s="51"/>
      <c r="E99" s="51"/>
    </row>
    <row r="100" spans="1:5" ht="30.75" x14ac:dyDescent="0.25">
      <c r="A100" s="73"/>
      <c r="B100" s="80"/>
      <c r="C100" s="74" t="s">
        <v>145</v>
      </c>
      <c r="D100" s="51"/>
      <c r="E100" s="51"/>
    </row>
    <row r="101" spans="1:5" ht="30.75" x14ac:dyDescent="0.25">
      <c r="A101" s="73"/>
      <c r="B101" s="80"/>
      <c r="C101" s="74" t="s">
        <v>146</v>
      </c>
      <c r="D101" s="51"/>
      <c r="E101" s="51"/>
    </row>
    <row r="102" spans="1:5" ht="9.75" customHeight="1" x14ac:dyDescent="0.25">
      <c r="A102" s="73"/>
      <c r="B102" s="80"/>
      <c r="C102" s="78"/>
      <c r="D102" s="51"/>
      <c r="E102" s="51"/>
    </row>
    <row r="103" spans="1:5" ht="105" x14ac:dyDescent="0.25">
      <c r="A103" s="73"/>
      <c r="B103" s="80"/>
      <c r="C103" s="77" t="s">
        <v>112</v>
      </c>
      <c r="D103" s="51"/>
      <c r="E103" s="51"/>
    </row>
  </sheetData>
  <mergeCells count="12">
    <mergeCell ref="A33:A42"/>
    <mergeCell ref="B33:B42"/>
    <mergeCell ref="A43:A53"/>
    <mergeCell ref="B43:B53"/>
    <mergeCell ref="B54:B103"/>
    <mergeCell ref="A54:A103"/>
    <mergeCell ref="A2:A12"/>
    <mergeCell ref="B2:B12"/>
    <mergeCell ref="A13:A23"/>
    <mergeCell ref="B13:B23"/>
    <mergeCell ref="A24:A32"/>
    <mergeCell ref="B24:B32"/>
  </mergeCells>
  <pageMargins left="0.25" right="0.25" top="0.75" bottom="0.75" header="0.3" footer="0.3"/>
  <pageSetup paperSize="9" scale="9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Φύλλα εργασίας</vt:lpstr>
      </vt:variant>
      <vt:variant>
        <vt:i4>2</vt:i4>
      </vt:variant>
    </vt:vector>
  </HeadingPairs>
  <TitlesOfParts>
    <vt:vector size="2" baseType="lpstr">
      <vt:lpstr>ΥΛΙΚΑ ΜΕ ΦΠΑ 13 &amp; 24</vt:lpstr>
      <vt:lpstr>ΠΙΝΑΚΑΣ ΣΥΜΜΟΡΦΩΣΗΣ</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Promg</dc:creator>
  <cp:lastModifiedBy>Promc</cp:lastModifiedBy>
  <cp:lastPrinted>2024-10-08T08:55:00Z</cp:lastPrinted>
  <dcterms:created xsi:type="dcterms:W3CDTF">2022-08-04T06:34:40Z</dcterms:created>
  <dcterms:modified xsi:type="dcterms:W3CDTF">2026-03-13T11:32:19Z</dcterms:modified>
</cp:coreProperties>
</file>